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ceC\Desktop\2018 domes lēmumi\protokols Nr.5 29.03.2018\"/>
    </mc:Choice>
  </mc:AlternateContent>
  <bookViews>
    <workbookView xWindow="0" yWindow="0" windowWidth="28800" windowHeight="12330"/>
  </bookViews>
  <sheets>
    <sheet name="Lapa1" sheetId="1" r:id="rId1"/>
  </sheets>
  <definedNames>
    <definedName name="_xlnm._FilterDatabase" localSheetId="0" hidden="1">Lapa1!$A$13:$D$57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2" i="1" l="1"/>
  <c r="D329" i="1"/>
  <c r="D326" i="1"/>
  <c r="D323" i="1" l="1"/>
  <c r="D320" i="1"/>
  <c r="D315" i="1"/>
  <c r="D311" i="1"/>
  <c r="D363" i="1"/>
  <c r="D308" i="1"/>
  <c r="D75" i="1" l="1"/>
  <c r="D305" i="1"/>
  <c r="D302" i="1"/>
  <c r="D359" i="1"/>
  <c r="D299" i="1" l="1"/>
  <c r="D296" i="1"/>
  <c r="D293" i="1"/>
  <c r="D290" i="1"/>
  <c r="D287" i="1"/>
  <c r="D284" i="1"/>
  <c r="D281" i="1"/>
  <c r="D278" i="1"/>
  <c r="D275" i="1"/>
  <c r="D272" i="1"/>
  <c r="D269" i="1"/>
  <c r="D266" i="1"/>
  <c r="D263" i="1"/>
  <c r="D260" i="1"/>
  <c r="D257" i="1"/>
  <c r="D254" i="1"/>
  <c r="D341" i="1"/>
  <c r="D344" i="1"/>
  <c r="D356" i="1" l="1"/>
  <c r="D251" i="1" l="1"/>
  <c r="D248" i="1"/>
  <c r="D245" i="1"/>
  <c r="D241" i="1"/>
  <c r="D237" i="1"/>
  <c r="D233" i="1"/>
  <c r="D229" i="1"/>
  <c r="D225" i="1"/>
  <c r="D221" i="1"/>
  <c r="D217" i="1"/>
  <c r="D213" i="1"/>
  <c r="D209" i="1"/>
  <c r="D205" i="1"/>
  <c r="D201" i="1"/>
  <c r="D197" i="1"/>
  <c r="D193" i="1"/>
  <c r="D189" i="1"/>
  <c r="D185" i="1"/>
  <c r="D181" i="1"/>
  <c r="D177" i="1"/>
  <c r="D173" i="1"/>
  <c r="D169" i="1"/>
  <c r="D165" i="1"/>
  <c r="D161" i="1"/>
  <c r="D157" i="1"/>
  <c r="D153" i="1"/>
  <c r="D149" i="1"/>
  <c r="D145" i="1"/>
  <c r="D141" i="1"/>
  <c r="D137" i="1"/>
  <c r="D133" i="1"/>
  <c r="D129" i="1"/>
  <c r="D125" i="1"/>
  <c r="D121" i="1"/>
  <c r="D117" i="1"/>
  <c r="D113" i="1" l="1"/>
  <c r="D110" i="1"/>
  <c r="D107" i="1"/>
  <c r="D103" i="1"/>
  <c r="D90" i="1" l="1"/>
  <c r="G336" i="1" s="1"/>
  <c r="D382" i="1" l="1"/>
  <c r="D100" i="1" l="1"/>
  <c r="D379" i="1" l="1"/>
  <c r="D97" i="1" l="1"/>
  <c r="D94" i="1"/>
  <c r="F336" i="1" s="1"/>
  <c r="D87" i="1" l="1"/>
  <c r="D84" i="1" l="1"/>
  <c r="D353" i="1"/>
  <c r="D350" i="1"/>
  <c r="D347" i="1"/>
  <c r="D81" i="1"/>
  <c r="D78" i="1"/>
</calcChain>
</file>

<file path=xl/sharedStrings.xml><?xml version="1.0" encoding="utf-8"?>
<sst xmlns="http://schemas.openxmlformats.org/spreadsheetml/2006/main" count="724" uniqueCount="149">
  <si>
    <t xml:space="preserve">1.Pamatbudžeta plānoto ieņēmumu grozījumi </t>
  </si>
  <si>
    <t>1.1. Palielināt  plānotos ieņēmumus</t>
  </si>
  <si>
    <t>Kods</t>
  </si>
  <si>
    <t>Nosaukums</t>
  </si>
  <si>
    <t>Summa</t>
  </si>
  <si>
    <t>19.300</t>
  </si>
  <si>
    <t xml:space="preserve">Ošupes pagasta pārvalde </t>
  </si>
  <si>
    <t>Transferti</t>
  </si>
  <si>
    <t>1.2. Samazināt plānotos ieņēmumus</t>
  </si>
  <si>
    <t>Madona</t>
  </si>
  <si>
    <t xml:space="preserve">Dzelzavas pagasta pārvalde </t>
  </si>
  <si>
    <t xml:space="preserve">Kalsnavas pagasta pārvalde </t>
  </si>
  <si>
    <t xml:space="preserve">Bērzaunes pagasta pārvalde </t>
  </si>
  <si>
    <t xml:space="preserve">2.Pamatbudžeta plānoto izdevumu grozījumi </t>
  </si>
  <si>
    <t>2.1. Palielināt (piešķirt) finansējumu</t>
  </si>
  <si>
    <t>Iestāde, pasākums, projekts</t>
  </si>
  <si>
    <t>Paskaidrojums</t>
  </si>
  <si>
    <t>Izdevumi kopā</t>
  </si>
  <si>
    <t>09.200</t>
  </si>
  <si>
    <t>Pamatskola</t>
  </si>
  <si>
    <t xml:space="preserve">   Krājumu, materiālu iegāde</t>
  </si>
  <si>
    <t>Ošupes pagasta pārvalde</t>
  </si>
  <si>
    <t>09.600</t>
  </si>
  <si>
    <t>Skolēnu pārvadājumi</t>
  </si>
  <si>
    <t>2.3. Samazināt     finansējumu</t>
  </si>
  <si>
    <t>08.200</t>
  </si>
  <si>
    <t>Dzelzavas pagasta pārvalde</t>
  </si>
  <si>
    <t>uz Ošupi</t>
  </si>
  <si>
    <t>Ēdināšanas dienests</t>
  </si>
  <si>
    <t>Kalsnavas pagasta pārvalde</t>
  </si>
  <si>
    <t>Bērzaunes pagasta pārvalde</t>
  </si>
  <si>
    <t>Tautas nams</t>
  </si>
  <si>
    <t xml:space="preserve">   Pakalpojumi</t>
  </si>
  <si>
    <t>09.500</t>
  </si>
  <si>
    <t>Madonas BJSS</t>
  </si>
  <si>
    <t>21.400</t>
  </si>
  <si>
    <t>Pārējie ieņēmumi</t>
  </si>
  <si>
    <t>Madonas novadpētniecības un mākslas muzejs</t>
  </si>
  <si>
    <t>18.690</t>
  </si>
  <si>
    <t>VKKF</t>
  </si>
  <si>
    <t>Pārējie pašvaldību saņemtie valsts budžeta iestāžu transferti</t>
  </si>
  <si>
    <t>Madonas novada bibliotēka</t>
  </si>
  <si>
    <t>Pagasta pārvalde</t>
  </si>
  <si>
    <t xml:space="preserve">   Pamatlīdzekļi</t>
  </si>
  <si>
    <t>no atlikuma</t>
  </si>
  <si>
    <t>ūdens sildītājs</t>
  </si>
  <si>
    <t>01.100</t>
  </si>
  <si>
    <t>kopētājs</t>
  </si>
  <si>
    <t>3.Speciālā budžeta grozījumi</t>
  </si>
  <si>
    <t>no DRN</t>
  </si>
  <si>
    <t>05.500</t>
  </si>
  <si>
    <t>Vides aizsardzība</t>
  </si>
  <si>
    <t>10.900</t>
  </si>
  <si>
    <t>Lazdonas pagasta pārvalde</t>
  </si>
  <si>
    <t>Pārējā sociālā palīdzība</t>
  </si>
  <si>
    <t>dušas telpas remontam un ventilācijas ierīkošanai</t>
  </si>
  <si>
    <t>3.2.Palielināt finansējumu</t>
  </si>
  <si>
    <t>3.1. Palielināt  plānotos ieņēmumus</t>
  </si>
  <si>
    <t>12.230</t>
  </si>
  <si>
    <t xml:space="preserve">Lazdonas pagasta pārvalde </t>
  </si>
  <si>
    <t>Ieņēmumi no ūdenstilpju un zvejas tiesību nomas</t>
  </si>
  <si>
    <t>uz atlikumu 120</t>
  </si>
  <si>
    <t>05.600</t>
  </si>
  <si>
    <t>Pārējā citur neklasificētā vides aizsardzība</t>
  </si>
  <si>
    <t>bankas pakalpojumu apmaksa</t>
  </si>
  <si>
    <t xml:space="preserve">   Atalgojums</t>
  </si>
  <si>
    <t xml:space="preserve">   VSAOI</t>
  </si>
  <si>
    <t>Madonas pilsētas vidusskola</t>
  </si>
  <si>
    <t>01.110</t>
  </si>
  <si>
    <t>06.605</t>
  </si>
  <si>
    <t>Autoceļi (pašvaldības finansējums)</t>
  </si>
  <si>
    <t>08.230</t>
  </si>
  <si>
    <t>Degumnieku Tautas nams</t>
  </si>
  <si>
    <t>Degumnieku pamatskola</t>
  </si>
  <si>
    <t>Madonas  novada pašvaldības budžeta grozījumi 2018.gada   martā</t>
  </si>
  <si>
    <t>muzejam</t>
  </si>
  <si>
    <t xml:space="preserve">Aronas pagasta  pārvalde </t>
  </si>
  <si>
    <t>ēdināšana 1.4.kl.janv.</t>
  </si>
  <si>
    <t xml:space="preserve">Barkavas pagasta pārvalde </t>
  </si>
  <si>
    <t xml:space="preserve">Liezēres  pagasta pārvalde </t>
  </si>
  <si>
    <t xml:space="preserve">Ļaudonas  pagasta pārvalde </t>
  </si>
  <si>
    <t xml:space="preserve">Mārcienas pagasta pārvalde </t>
  </si>
  <si>
    <t xml:space="preserve">Mētrienas pagasta pārvalde </t>
  </si>
  <si>
    <t xml:space="preserve">Praulienas pagasta pārvalde  </t>
  </si>
  <si>
    <t xml:space="preserve">Vestienas pagasta pārvalde </t>
  </si>
  <si>
    <t>māc.līdz.skola</t>
  </si>
  <si>
    <t>māc.līdz.PII</t>
  </si>
  <si>
    <t>Aronas pagasta pārvalde</t>
  </si>
  <si>
    <t xml:space="preserve">Pamatskola </t>
  </si>
  <si>
    <t>Barkavas pagasta pārvalde</t>
  </si>
  <si>
    <t>Liezēres pagasta pārvalde</t>
  </si>
  <si>
    <t>Mārcienas pagasta pārvalde</t>
  </si>
  <si>
    <t>Sākumskola</t>
  </si>
  <si>
    <t>Mētrienas pagasta pārvalde</t>
  </si>
  <si>
    <t>Praulienas  pagasta pārvalde</t>
  </si>
  <si>
    <t>Vestienas  pagasta pārvalde</t>
  </si>
  <si>
    <t>Ļaudonas pagasta pārvalde</t>
  </si>
  <si>
    <t>Vidusskola</t>
  </si>
  <si>
    <t>09.100</t>
  </si>
  <si>
    <t>Pirmsskolas izglītības iestāde</t>
  </si>
  <si>
    <t>Pamatskolas PII grupas</t>
  </si>
  <si>
    <t>Sākumskolas PI grupas</t>
  </si>
  <si>
    <t>PII "Saulīte"</t>
  </si>
  <si>
    <t>PII "Priedīte"</t>
  </si>
  <si>
    <t>PII "Kastanītis"</t>
  </si>
  <si>
    <t>Pamatskolas PI grupas</t>
  </si>
  <si>
    <t>Madonas Valsts ģimnāzija</t>
  </si>
  <si>
    <t>Madonas vakara un neklātienes vidusskola</t>
  </si>
  <si>
    <t>09.800</t>
  </si>
  <si>
    <t>Madonas novads</t>
  </si>
  <si>
    <t>Mācību līdzekļi un mācību literatūra Kristiāna Dāvida pamatskolai</t>
  </si>
  <si>
    <t xml:space="preserve">   Dotācija</t>
  </si>
  <si>
    <t>Licences skolu datoriem</t>
  </si>
  <si>
    <t>1.-4.kl.audzēkņu ēdināšana Kristiāna Dāvida pamatskola</t>
  </si>
  <si>
    <t>01.800</t>
  </si>
  <si>
    <t>1/4 kl.audzēkņu ēdināšana Skolas ielā 10.</t>
  </si>
  <si>
    <t>Brāļu draudze Biedrība</t>
  </si>
  <si>
    <t>18.620</t>
  </si>
  <si>
    <t>Pašvaldību saņemtie valsts budžeta transferti noteiktam mērķim</t>
  </si>
  <si>
    <t>ēdināšana 1.4.kl.</t>
  </si>
  <si>
    <t>Mācību līdzekļi un mācību grāmatas</t>
  </si>
  <si>
    <t>uz pārvaldēm</t>
  </si>
  <si>
    <t>Ineraktīvās spēles Gailis ganos iegāde</t>
  </si>
  <si>
    <t>PII Saulīte mācību līdzekļi peldēšanas nodarbībām</t>
  </si>
  <si>
    <t>01.820</t>
  </si>
  <si>
    <t xml:space="preserve">       Transferti</t>
  </si>
  <si>
    <t>08.400</t>
  </si>
  <si>
    <t>Biedrība "Mēs saviem bērniem"</t>
  </si>
  <si>
    <t>Atbalsts sabiedriskām organizācijām</t>
  </si>
  <si>
    <t>uz b-bu Mēs saviem bērniem</t>
  </si>
  <si>
    <t>Pašvaldība</t>
  </si>
  <si>
    <t>displejs,monitori</t>
  </si>
  <si>
    <t>licences</t>
  </si>
  <si>
    <t>06.600</t>
  </si>
  <si>
    <t>Novada informācijas sistēmu attīstība un uzturēšana</t>
  </si>
  <si>
    <t xml:space="preserve">   Materiāli</t>
  </si>
  <si>
    <t>Videonovērošanas sistēma</t>
  </si>
  <si>
    <t>Kultūras nams</t>
  </si>
  <si>
    <t>projektora lampa ar ekrānu</t>
  </si>
  <si>
    <t>06.100</t>
  </si>
  <si>
    <t>Līdzfinansējums energoefektivitātes pasākumiem  daudzdzīvokļu mājās</t>
  </si>
  <si>
    <t>Zemes iegāde Tirgus iela 3A, Madona</t>
  </si>
  <si>
    <t>pašdarb.kolekt. vad.atlīdzība</t>
  </si>
  <si>
    <t xml:space="preserve">    Atalgojums</t>
  </si>
  <si>
    <t xml:space="preserve">    VSAOI</t>
  </si>
  <si>
    <t>Pielikums</t>
  </si>
  <si>
    <t>Madonas novada pašvaldības domes</t>
  </si>
  <si>
    <t>28.03.2018. lēmumam Nr.134</t>
  </si>
  <si>
    <t>(protokols Nr.5, 27.p)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</si>
</sst>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u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11"/>
      <name val="Arial"/>
      <family val="2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/>
    </xf>
    <xf numFmtId="49" fontId="0" fillId="0" borderId="1" xfId="0" applyNumberFormat="1" applyFill="1" applyBorder="1" applyAlignment="1">
      <alignment horizontal="left" wrapText="1"/>
    </xf>
    <xf numFmtId="1" fontId="0" fillId="0" borderId="1" xfId="0" applyNumberFormat="1" applyFill="1" applyBorder="1" applyAlignment="1">
      <alignment horizontal="right" wrapText="1"/>
    </xf>
    <xf numFmtId="0" fontId="3" fillId="0" borderId="1" xfId="0" applyFont="1" applyBorder="1" applyAlignment="1">
      <alignment vertical="top" wrapText="1"/>
    </xf>
    <xf numFmtId="0" fontId="0" fillId="0" borderId="1" xfId="0" applyFill="1" applyBorder="1"/>
    <xf numFmtId="0" fontId="4" fillId="0" borderId="2" xfId="0" applyFont="1" applyBorder="1" applyAlignment="1"/>
    <xf numFmtId="0" fontId="3" fillId="0" borderId="1" xfId="0" quotePrefix="1" applyFont="1" applyBorder="1"/>
    <xf numFmtId="0" fontId="0" fillId="0" borderId="1" xfId="0" applyBorder="1"/>
    <xf numFmtId="0" fontId="3" fillId="0" borderId="1" xfId="0" applyFont="1" applyBorder="1" applyAlignment="1">
      <alignment horizontal="right" vertical="top" wrapText="1"/>
    </xf>
    <xf numFmtId="0" fontId="0" fillId="0" borderId="1" xfId="0" quotePrefix="1" applyBorder="1" applyAlignment="1">
      <alignment wrapText="1"/>
    </xf>
    <xf numFmtId="0" fontId="0" fillId="0" borderId="1" xfId="0" applyBorder="1" applyAlignment="1">
      <alignment wrapText="1"/>
    </xf>
    <xf numFmtId="3" fontId="0" fillId="0" borderId="1" xfId="0" applyNumberFormat="1" applyBorder="1" applyAlignment="1">
      <alignment wrapText="1"/>
    </xf>
    <xf numFmtId="0" fontId="4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Border="1"/>
    <xf numFmtId="0" fontId="0" fillId="0" borderId="1" xfId="0" quotePrefix="1" applyBorder="1"/>
    <xf numFmtId="0" fontId="3" fillId="0" borderId="0" xfId="0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3" xfId="0" quotePrefix="1" applyBorder="1"/>
    <xf numFmtId="0" fontId="7" fillId="0" borderId="1" xfId="0" applyFont="1" applyFill="1" applyBorder="1" applyAlignment="1">
      <alignment horizontal="left" wrapText="1"/>
    </xf>
    <xf numFmtId="0" fontId="0" fillId="0" borderId="1" xfId="0" applyFont="1" applyBorder="1" applyAlignment="1">
      <alignment horizontal="center"/>
    </xf>
    <xf numFmtId="49" fontId="0" fillId="0" borderId="1" xfId="0" quotePrefix="1" applyNumberFormat="1" applyFill="1" applyBorder="1" applyAlignment="1">
      <alignment horizontal="left" wrapText="1"/>
    </xf>
    <xf numFmtId="0" fontId="0" fillId="0" borderId="2" xfId="0" applyFill="1" applyBorder="1"/>
    <xf numFmtId="49" fontId="0" fillId="0" borderId="0" xfId="0" applyNumberFormat="1" applyFill="1" applyBorder="1" applyAlignment="1">
      <alignment horizontal="left" wrapText="1"/>
    </xf>
    <xf numFmtId="1" fontId="0" fillId="0" borderId="0" xfId="0" applyNumberFormat="1" applyFill="1" applyBorder="1" applyAlignment="1">
      <alignment horizontal="right" wrapText="1"/>
    </xf>
    <xf numFmtId="0" fontId="3" fillId="0" borderId="1" xfId="0" quotePrefix="1" applyFont="1" applyBorder="1" applyAlignment="1">
      <alignment vertical="top" wrapText="1"/>
    </xf>
    <xf numFmtId="3" fontId="3" fillId="0" borderId="1" xfId="0" applyNumberFormat="1" applyFont="1" applyBorder="1" applyAlignment="1">
      <alignment wrapText="1"/>
    </xf>
    <xf numFmtId="0" fontId="4" fillId="0" borderId="0" xfId="0" applyFont="1" applyBorder="1" applyAlignment="1"/>
    <xf numFmtId="0" fontId="4" fillId="0" borderId="1" xfId="0" applyFont="1" applyBorder="1" applyAlignment="1">
      <alignment wrapText="1"/>
    </xf>
    <xf numFmtId="49" fontId="0" fillId="0" borderId="0" xfId="0" applyNumberFormat="1" applyFill="1" applyBorder="1" applyAlignment="1">
      <alignment horizontal="left" wrapText="1"/>
    </xf>
    <xf numFmtId="0" fontId="3" fillId="0" borderId="0" xfId="0" quotePrefix="1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3" fontId="3" fillId="0" borderId="0" xfId="0" applyNumberFormat="1" applyFont="1" applyBorder="1" applyAlignment="1">
      <alignment wrapText="1"/>
    </xf>
    <xf numFmtId="0" fontId="8" fillId="0" borderId="2" xfId="0" applyFont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0" xfId="0" applyAlignment="1">
      <alignment horizontal="left" wrapText="1"/>
    </xf>
    <xf numFmtId="49" fontId="0" fillId="0" borderId="2" xfId="0" applyNumberFormat="1" applyFill="1" applyBorder="1" applyAlignment="1">
      <alignment horizontal="left" wrapText="1"/>
    </xf>
    <xf numFmtId="49" fontId="0" fillId="0" borderId="0" xfId="0" applyNumberFormat="1" applyFill="1" applyBorder="1" applyAlignment="1">
      <alignment horizontal="left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left" wrapText="1"/>
    </xf>
    <xf numFmtId="0" fontId="0" fillId="0" borderId="0" xfId="0" applyAlignment="1">
      <alignment horizontal="right"/>
    </xf>
    <xf numFmtId="0" fontId="9" fillId="0" borderId="0" xfId="0" applyFont="1" applyAlignment="1">
      <alignment horizontal="right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3"/>
  <sheetViews>
    <sheetView tabSelected="1" zoomScaleNormal="100" workbookViewId="0">
      <selection activeCell="L11" sqref="L11"/>
    </sheetView>
  </sheetViews>
  <sheetFormatPr defaultRowHeight="15" x14ac:dyDescent="0.25"/>
  <cols>
    <col min="1" max="1" width="16.7109375" customWidth="1"/>
    <col min="2" max="2" width="28" customWidth="1"/>
    <col min="3" max="3" width="29.42578125" customWidth="1"/>
  </cols>
  <sheetData>
    <row r="1" spans="1:6" ht="15.75" x14ac:dyDescent="0.25">
      <c r="C1" s="54" t="s">
        <v>145</v>
      </c>
      <c r="D1" s="54"/>
      <c r="E1" s="54"/>
    </row>
    <row r="2" spans="1:6" ht="15.75" x14ac:dyDescent="0.25">
      <c r="C2" s="54" t="s">
        <v>146</v>
      </c>
      <c r="D2" s="54"/>
      <c r="E2" s="54"/>
    </row>
    <row r="3" spans="1:6" ht="15.75" x14ac:dyDescent="0.25">
      <c r="C3" s="54" t="s">
        <v>147</v>
      </c>
      <c r="D3" s="54"/>
      <c r="E3" s="54"/>
    </row>
    <row r="4" spans="1:6" ht="15.75" x14ac:dyDescent="0.25">
      <c r="C4" s="54" t="s">
        <v>148</v>
      </c>
      <c r="D4" s="54"/>
      <c r="E4" s="54"/>
    </row>
    <row r="5" spans="1:6" x14ac:dyDescent="0.25">
      <c r="C5" s="53"/>
      <c r="D5" s="53"/>
    </row>
    <row r="6" spans="1:6" x14ac:dyDescent="0.25">
      <c r="A6" s="50" t="s">
        <v>74</v>
      </c>
      <c r="B6" s="50"/>
      <c r="C6" s="50"/>
      <c r="D6" s="50"/>
      <c r="E6" s="50"/>
    </row>
    <row r="7" spans="1:6" x14ac:dyDescent="0.25">
      <c r="B7" s="1"/>
      <c r="C7" s="2"/>
      <c r="D7" s="1"/>
    </row>
    <row r="8" spans="1:6" x14ac:dyDescent="0.25">
      <c r="A8" s="51" t="s">
        <v>0</v>
      </c>
      <c r="B8" s="51"/>
      <c r="C8" s="51"/>
      <c r="D8" s="51"/>
    </row>
    <row r="9" spans="1:6" x14ac:dyDescent="0.25">
      <c r="B9" s="2"/>
      <c r="D9" s="1"/>
    </row>
    <row r="10" spans="1:6" x14ac:dyDescent="0.25">
      <c r="A10" s="2" t="s">
        <v>1</v>
      </c>
      <c r="B10" s="2"/>
      <c r="D10" s="1"/>
    </row>
    <row r="11" spans="1:6" x14ac:dyDescent="0.25">
      <c r="B11" s="1"/>
      <c r="C11" s="2"/>
      <c r="D11" s="1"/>
    </row>
    <row r="12" spans="1:6" x14ac:dyDescent="0.25">
      <c r="B12" s="1"/>
      <c r="C12" s="2"/>
      <c r="D12" s="1"/>
    </row>
    <row r="13" spans="1:6" x14ac:dyDescent="0.25">
      <c r="A13" s="3" t="s">
        <v>2</v>
      </c>
      <c r="B13" s="4" t="s">
        <v>3</v>
      </c>
      <c r="C13" s="5" t="s">
        <v>3</v>
      </c>
      <c r="D13" s="6" t="s">
        <v>4</v>
      </c>
    </row>
    <row r="14" spans="1:6" x14ac:dyDescent="0.25">
      <c r="A14" s="7" t="s">
        <v>5</v>
      </c>
      <c r="B14" s="7" t="s">
        <v>6</v>
      </c>
      <c r="C14" s="7" t="s">
        <v>7</v>
      </c>
      <c r="D14" s="8">
        <v>226</v>
      </c>
    </row>
    <row r="15" spans="1:6" x14ac:dyDescent="0.25">
      <c r="A15" s="21" t="s">
        <v>35</v>
      </c>
      <c r="B15" s="13" t="s">
        <v>9</v>
      </c>
      <c r="C15" s="13" t="s">
        <v>36</v>
      </c>
      <c r="D15" s="13">
        <v>484</v>
      </c>
      <c r="E15" s="32" t="s">
        <v>75</v>
      </c>
      <c r="F15" s="26"/>
    </row>
    <row r="16" spans="1:6" ht="31.5" x14ac:dyDescent="0.25">
      <c r="A16" s="21" t="s">
        <v>38</v>
      </c>
      <c r="B16" s="13" t="s">
        <v>9</v>
      </c>
      <c r="C16" s="24" t="s">
        <v>40</v>
      </c>
      <c r="D16" s="13">
        <v>1500</v>
      </c>
      <c r="E16" t="s">
        <v>39</v>
      </c>
    </row>
    <row r="17" spans="1:6" x14ac:dyDescent="0.25">
      <c r="A17" s="7" t="s">
        <v>5</v>
      </c>
      <c r="B17" s="7" t="s">
        <v>76</v>
      </c>
      <c r="C17" s="7" t="s">
        <v>7</v>
      </c>
      <c r="D17" s="8">
        <v>1128</v>
      </c>
      <c r="E17" s="47" t="s">
        <v>85</v>
      </c>
      <c r="F17" s="48"/>
    </row>
    <row r="18" spans="1:6" ht="15" customHeight="1" x14ac:dyDescent="0.25">
      <c r="A18" s="7" t="s">
        <v>5</v>
      </c>
      <c r="B18" s="7" t="s">
        <v>78</v>
      </c>
      <c r="C18" s="7" t="s">
        <v>7</v>
      </c>
      <c r="D18" s="8">
        <v>1274</v>
      </c>
      <c r="E18" s="47" t="s">
        <v>85</v>
      </c>
      <c r="F18" s="48"/>
    </row>
    <row r="19" spans="1:6" ht="15" customHeight="1" x14ac:dyDescent="0.25">
      <c r="A19" s="7" t="s">
        <v>5</v>
      </c>
      <c r="B19" s="7" t="s">
        <v>30</v>
      </c>
      <c r="C19" s="7" t="s">
        <v>7</v>
      </c>
      <c r="D19" s="8">
        <v>1502</v>
      </c>
      <c r="E19" s="47" t="s">
        <v>85</v>
      </c>
      <c r="F19" s="48"/>
    </row>
    <row r="20" spans="1:6" ht="15" customHeight="1" x14ac:dyDescent="0.25">
      <c r="A20" s="7" t="s">
        <v>5</v>
      </c>
      <c r="B20" s="7" t="s">
        <v>26</v>
      </c>
      <c r="C20" s="7" t="s">
        <v>7</v>
      </c>
      <c r="D20" s="8">
        <v>1308</v>
      </c>
      <c r="E20" s="47" t="s">
        <v>85</v>
      </c>
      <c r="F20" s="48"/>
    </row>
    <row r="21" spans="1:6" ht="15" customHeight="1" x14ac:dyDescent="0.25">
      <c r="A21" s="7" t="s">
        <v>5</v>
      </c>
      <c r="B21" s="7" t="s">
        <v>11</v>
      </c>
      <c r="C21" s="7" t="s">
        <v>7</v>
      </c>
      <c r="D21" s="8">
        <v>2044</v>
      </c>
      <c r="E21" s="47" t="s">
        <v>85</v>
      </c>
      <c r="F21" s="48"/>
    </row>
    <row r="22" spans="1:6" ht="15" customHeight="1" x14ac:dyDescent="0.25">
      <c r="A22" s="7" t="s">
        <v>5</v>
      </c>
      <c r="B22" s="7" t="s">
        <v>59</v>
      </c>
      <c r="C22" s="7" t="s">
        <v>7</v>
      </c>
      <c r="D22" s="8">
        <v>932</v>
      </c>
      <c r="E22" s="47" t="s">
        <v>85</v>
      </c>
      <c r="F22" s="48"/>
    </row>
    <row r="23" spans="1:6" ht="15" customHeight="1" x14ac:dyDescent="0.25">
      <c r="A23" s="7" t="s">
        <v>5</v>
      </c>
      <c r="B23" s="7" t="s">
        <v>79</v>
      </c>
      <c r="C23" s="7" t="s">
        <v>7</v>
      </c>
      <c r="D23" s="8">
        <v>1242</v>
      </c>
      <c r="E23" s="47" t="s">
        <v>85</v>
      </c>
      <c r="F23" s="48"/>
    </row>
    <row r="24" spans="1:6" ht="15" customHeight="1" x14ac:dyDescent="0.25">
      <c r="A24" s="7" t="s">
        <v>5</v>
      </c>
      <c r="B24" s="7" t="s">
        <v>80</v>
      </c>
      <c r="C24" s="7" t="s">
        <v>7</v>
      </c>
      <c r="D24" s="8">
        <v>2566</v>
      </c>
      <c r="E24" s="47" t="s">
        <v>85</v>
      </c>
      <c r="F24" s="48"/>
    </row>
    <row r="25" spans="1:6" ht="15" customHeight="1" x14ac:dyDescent="0.25">
      <c r="A25" s="7" t="s">
        <v>5</v>
      </c>
      <c r="B25" s="7" t="s">
        <v>81</v>
      </c>
      <c r="C25" s="7" t="s">
        <v>7</v>
      </c>
      <c r="D25" s="8">
        <v>312</v>
      </c>
      <c r="E25" s="47" t="s">
        <v>85</v>
      </c>
      <c r="F25" s="48"/>
    </row>
    <row r="26" spans="1:6" ht="15" customHeight="1" x14ac:dyDescent="0.25">
      <c r="A26" s="7" t="s">
        <v>5</v>
      </c>
      <c r="B26" s="7" t="s">
        <v>82</v>
      </c>
      <c r="C26" s="7" t="s">
        <v>7</v>
      </c>
      <c r="D26" s="8">
        <v>572</v>
      </c>
      <c r="E26" s="47" t="s">
        <v>85</v>
      </c>
      <c r="F26" s="48"/>
    </row>
    <row r="27" spans="1:6" ht="15" customHeight="1" x14ac:dyDescent="0.25">
      <c r="A27" s="7" t="s">
        <v>5</v>
      </c>
      <c r="B27" s="7" t="s">
        <v>6</v>
      </c>
      <c r="C27" s="7" t="s">
        <v>7</v>
      </c>
      <c r="D27" s="8">
        <v>964</v>
      </c>
      <c r="E27" s="47" t="s">
        <v>85</v>
      </c>
      <c r="F27" s="48"/>
    </row>
    <row r="28" spans="1:6" ht="15" customHeight="1" x14ac:dyDescent="0.25">
      <c r="A28" s="7" t="s">
        <v>5</v>
      </c>
      <c r="B28" s="7" t="s">
        <v>83</v>
      </c>
      <c r="C28" s="7" t="s">
        <v>7</v>
      </c>
      <c r="D28" s="8">
        <v>1520</v>
      </c>
      <c r="E28" s="47" t="s">
        <v>85</v>
      </c>
      <c r="F28" s="48"/>
    </row>
    <row r="29" spans="1:6" ht="15" customHeight="1" x14ac:dyDescent="0.25">
      <c r="A29" s="7" t="s">
        <v>5</v>
      </c>
      <c r="B29" s="7" t="s">
        <v>84</v>
      </c>
      <c r="C29" s="7" t="s">
        <v>7</v>
      </c>
      <c r="D29" s="8">
        <v>834</v>
      </c>
      <c r="E29" s="47" t="s">
        <v>85</v>
      </c>
      <c r="F29" s="48"/>
    </row>
    <row r="30" spans="1:6" x14ac:dyDescent="0.25">
      <c r="A30" s="7" t="s">
        <v>5</v>
      </c>
      <c r="B30" s="7" t="s">
        <v>76</v>
      </c>
      <c r="C30" s="7" t="s">
        <v>7</v>
      </c>
      <c r="D30" s="8">
        <v>310</v>
      </c>
      <c r="E30" s="47" t="s">
        <v>86</v>
      </c>
      <c r="F30" s="48"/>
    </row>
    <row r="31" spans="1:6" x14ac:dyDescent="0.25">
      <c r="A31" s="7" t="s">
        <v>5</v>
      </c>
      <c r="B31" s="7" t="s">
        <v>78</v>
      </c>
      <c r="C31" s="7" t="s">
        <v>7</v>
      </c>
      <c r="D31" s="8">
        <v>294</v>
      </c>
      <c r="E31" s="47" t="s">
        <v>86</v>
      </c>
      <c r="F31" s="48"/>
    </row>
    <row r="32" spans="1:6" x14ac:dyDescent="0.25">
      <c r="A32" s="7" t="s">
        <v>5</v>
      </c>
      <c r="B32" s="7" t="s">
        <v>30</v>
      </c>
      <c r="C32" s="7" t="s">
        <v>7</v>
      </c>
      <c r="D32" s="8">
        <v>468</v>
      </c>
      <c r="E32" s="47" t="s">
        <v>86</v>
      </c>
      <c r="F32" s="48"/>
    </row>
    <row r="33" spans="1:6" x14ac:dyDescent="0.25">
      <c r="A33" s="7" t="s">
        <v>5</v>
      </c>
      <c r="B33" s="7" t="s">
        <v>26</v>
      </c>
      <c r="C33" s="7" t="s">
        <v>7</v>
      </c>
      <c r="D33" s="8">
        <v>300</v>
      </c>
      <c r="E33" s="47" t="s">
        <v>86</v>
      </c>
      <c r="F33" s="48"/>
    </row>
    <row r="34" spans="1:6" x14ac:dyDescent="0.25">
      <c r="A34" s="7" t="s">
        <v>5</v>
      </c>
      <c r="B34" s="7" t="s">
        <v>11</v>
      </c>
      <c r="C34" s="7" t="s">
        <v>7</v>
      </c>
      <c r="D34" s="8">
        <v>654</v>
      </c>
      <c r="E34" s="47" t="s">
        <v>86</v>
      </c>
      <c r="F34" s="48"/>
    </row>
    <row r="35" spans="1:6" x14ac:dyDescent="0.25">
      <c r="A35" s="7" t="s">
        <v>5</v>
      </c>
      <c r="B35" s="7" t="s">
        <v>59</v>
      </c>
      <c r="C35" s="7" t="s">
        <v>7</v>
      </c>
      <c r="D35" s="8">
        <v>189</v>
      </c>
      <c r="E35" s="47" t="s">
        <v>86</v>
      </c>
      <c r="F35" s="48"/>
    </row>
    <row r="36" spans="1:6" x14ac:dyDescent="0.25">
      <c r="A36" s="7" t="s">
        <v>5</v>
      </c>
      <c r="B36" s="7" t="s">
        <v>79</v>
      </c>
      <c r="C36" s="7" t="s">
        <v>7</v>
      </c>
      <c r="D36" s="8">
        <v>317</v>
      </c>
      <c r="E36" s="47" t="s">
        <v>86</v>
      </c>
      <c r="F36" s="48"/>
    </row>
    <row r="37" spans="1:6" x14ac:dyDescent="0.25">
      <c r="A37" s="7" t="s">
        <v>5</v>
      </c>
      <c r="B37" s="7" t="s">
        <v>80</v>
      </c>
      <c r="C37" s="7" t="s">
        <v>7</v>
      </c>
      <c r="D37" s="8">
        <v>393</v>
      </c>
      <c r="E37" s="47" t="s">
        <v>86</v>
      </c>
      <c r="F37" s="48"/>
    </row>
    <row r="38" spans="1:6" x14ac:dyDescent="0.25">
      <c r="A38" s="7" t="s">
        <v>5</v>
      </c>
      <c r="B38" s="7" t="s">
        <v>81</v>
      </c>
      <c r="C38" s="7" t="s">
        <v>7</v>
      </c>
      <c r="D38" s="8">
        <v>121</v>
      </c>
      <c r="E38" s="47" t="s">
        <v>86</v>
      </c>
      <c r="F38" s="48"/>
    </row>
    <row r="39" spans="1:6" x14ac:dyDescent="0.25">
      <c r="A39" s="7" t="s">
        <v>5</v>
      </c>
      <c r="B39" s="7" t="s">
        <v>82</v>
      </c>
      <c r="C39" s="7" t="s">
        <v>7</v>
      </c>
      <c r="D39" s="8">
        <v>244</v>
      </c>
      <c r="E39" s="47" t="s">
        <v>86</v>
      </c>
      <c r="F39" s="48"/>
    </row>
    <row r="40" spans="1:6" x14ac:dyDescent="0.25">
      <c r="A40" s="7" t="s">
        <v>5</v>
      </c>
      <c r="B40" s="7" t="s">
        <v>6</v>
      </c>
      <c r="C40" s="7" t="s">
        <v>7</v>
      </c>
      <c r="D40" s="8">
        <v>279</v>
      </c>
      <c r="E40" s="47" t="s">
        <v>86</v>
      </c>
      <c r="F40" s="48"/>
    </row>
    <row r="41" spans="1:6" x14ac:dyDescent="0.25">
      <c r="A41" s="7" t="s">
        <v>5</v>
      </c>
      <c r="B41" s="7" t="s">
        <v>83</v>
      </c>
      <c r="C41" s="7" t="s">
        <v>7</v>
      </c>
      <c r="D41" s="8">
        <v>695</v>
      </c>
      <c r="E41" s="47" t="s">
        <v>86</v>
      </c>
      <c r="F41" s="48"/>
    </row>
    <row r="42" spans="1:6" x14ac:dyDescent="0.25">
      <c r="A42" s="7" t="s">
        <v>5</v>
      </c>
      <c r="B42" s="7" t="s">
        <v>84</v>
      </c>
      <c r="C42" s="7" t="s">
        <v>7</v>
      </c>
      <c r="D42" s="8">
        <v>162</v>
      </c>
      <c r="E42" s="47" t="s">
        <v>86</v>
      </c>
      <c r="F42" s="48"/>
    </row>
    <row r="43" spans="1:6" x14ac:dyDescent="0.25">
      <c r="A43" s="7" t="s">
        <v>5</v>
      </c>
      <c r="B43" s="7" t="s">
        <v>76</v>
      </c>
      <c r="C43" s="7" t="s">
        <v>7</v>
      </c>
      <c r="D43" s="8">
        <v>750</v>
      </c>
      <c r="E43" s="47" t="s">
        <v>77</v>
      </c>
      <c r="F43" s="48"/>
    </row>
    <row r="44" spans="1:6" x14ac:dyDescent="0.25">
      <c r="A44" s="7" t="s">
        <v>5</v>
      </c>
      <c r="B44" s="7" t="s">
        <v>78</v>
      </c>
      <c r="C44" s="7" t="s">
        <v>7</v>
      </c>
      <c r="D44" s="8">
        <v>863</v>
      </c>
      <c r="E44" s="47" t="s">
        <v>77</v>
      </c>
      <c r="F44" s="48"/>
    </row>
    <row r="45" spans="1:6" x14ac:dyDescent="0.25">
      <c r="A45" s="7" t="s">
        <v>5</v>
      </c>
      <c r="B45" s="7" t="s">
        <v>30</v>
      </c>
      <c r="C45" s="7" t="s">
        <v>7</v>
      </c>
      <c r="D45" s="8">
        <v>977</v>
      </c>
      <c r="E45" s="47" t="s">
        <v>77</v>
      </c>
      <c r="F45" s="48"/>
    </row>
    <row r="46" spans="1:6" x14ac:dyDescent="0.25">
      <c r="A46" s="7" t="s">
        <v>5</v>
      </c>
      <c r="B46" s="7" t="s">
        <v>26</v>
      </c>
      <c r="C46" s="7" t="s">
        <v>7</v>
      </c>
      <c r="D46" s="8">
        <v>886</v>
      </c>
      <c r="E46" s="47" t="s">
        <v>77</v>
      </c>
      <c r="F46" s="48"/>
    </row>
    <row r="47" spans="1:6" x14ac:dyDescent="0.25">
      <c r="A47" s="7" t="s">
        <v>5</v>
      </c>
      <c r="B47" s="7" t="s">
        <v>11</v>
      </c>
      <c r="C47" s="7" t="s">
        <v>7</v>
      </c>
      <c r="D47" s="8">
        <v>1249</v>
      </c>
      <c r="E47" s="47" t="s">
        <v>77</v>
      </c>
      <c r="F47" s="48"/>
    </row>
    <row r="48" spans="1:6" x14ac:dyDescent="0.25">
      <c r="A48" s="7" t="s">
        <v>5</v>
      </c>
      <c r="B48" s="7" t="s">
        <v>59</v>
      </c>
      <c r="C48" s="7" t="s">
        <v>7</v>
      </c>
      <c r="D48" s="8">
        <v>454</v>
      </c>
      <c r="E48" s="47" t="s">
        <v>77</v>
      </c>
      <c r="F48" s="48"/>
    </row>
    <row r="49" spans="1:6" x14ac:dyDescent="0.25">
      <c r="A49" s="7" t="s">
        <v>5</v>
      </c>
      <c r="B49" s="7" t="s">
        <v>79</v>
      </c>
      <c r="C49" s="7" t="s">
        <v>7</v>
      </c>
      <c r="D49" s="8">
        <v>773</v>
      </c>
      <c r="E49" s="47" t="s">
        <v>77</v>
      </c>
      <c r="F49" s="48"/>
    </row>
    <row r="50" spans="1:6" x14ac:dyDescent="0.25">
      <c r="A50" s="7" t="s">
        <v>5</v>
      </c>
      <c r="B50" s="7" t="s">
        <v>80</v>
      </c>
      <c r="C50" s="7" t="s">
        <v>7</v>
      </c>
      <c r="D50" s="8">
        <v>977</v>
      </c>
      <c r="E50" s="47" t="s">
        <v>77</v>
      </c>
      <c r="F50" s="48"/>
    </row>
    <row r="51" spans="1:6" x14ac:dyDescent="0.25">
      <c r="A51" s="7" t="s">
        <v>5</v>
      </c>
      <c r="B51" s="7" t="s">
        <v>81</v>
      </c>
      <c r="C51" s="7" t="s">
        <v>7</v>
      </c>
      <c r="D51" s="8">
        <v>318</v>
      </c>
      <c r="E51" s="47" t="s">
        <v>77</v>
      </c>
      <c r="F51" s="48"/>
    </row>
    <row r="52" spans="1:6" x14ac:dyDescent="0.25">
      <c r="A52" s="7" t="s">
        <v>5</v>
      </c>
      <c r="B52" s="7" t="s">
        <v>82</v>
      </c>
      <c r="C52" s="7" t="s">
        <v>7</v>
      </c>
      <c r="D52" s="8">
        <v>364</v>
      </c>
      <c r="E52" s="47" t="s">
        <v>77</v>
      </c>
      <c r="F52" s="48"/>
    </row>
    <row r="53" spans="1:6" x14ac:dyDescent="0.25">
      <c r="A53" s="7" t="s">
        <v>5</v>
      </c>
      <c r="B53" s="7" t="s">
        <v>6</v>
      </c>
      <c r="C53" s="7" t="s">
        <v>7</v>
      </c>
      <c r="D53" s="8">
        <v>659</v>
      </c>
      <c r="E53" s="47" t="s">
        <v>77</v>
      </c>
      <c r="F53" s="48"/>
    </row>
    <row r="54" spans="1:6" x14ac:dyDescent="0.25">
      <c r="A54" s="7" t="s">
        <v>5</v>
      </c>
      <c r="B54" s="7" t="s">
        <v>83</v>
      </c>
      <c r="C54" s="7" t="s">
        <v>7</v>
      </c>
      <c r="D54" s="8">
        <v>1091</v>
      </c>
      <c r="E54" s="47" t="s">
        <v>77</v>
      </c>
      <c r="F54" s="48"/>
    </row>
    <row r="55" spans="1:6" x14ac:dyDescent="0.25">
      <c r="A55" s="7" t="s">
        <v>5</v>
      </c>
      <c r="B55" s="7" t="s">
        <v>84</v>
      </c>
      <c r="C55" s="7" t="s">
        <v>7</v>
      </c>
      <c r="D55" s="8">
        <v>454</v>
      </c>
      <c r="E55" s="47" t="s">
        <v>77</v>
      </c>
      <c r="F55" s="48"/>
    </row>
    <row r="56" spans="1:6" ht="47.25" x14ac:dyDescent="0.25">
      <c r="A56" s="35" t="s">
        <v>117</v>
      </c>
      <c r="B56" s="7" t="s">
        <v>109</v>
      </c>
      <c r="C56" s="24" t="s">
        <v>118</v>
      </c>
      <c r="D56" s="36">
        <v>9815</v>
      </c>
      <c r="E56" s="47" t="s">
        <v>119</v>
      </c>
      <c r="F56" s="48"/>
    </row>
    <row r="57" spans="1:6" ht="47.25" x14ac:dyDescent="0.25">
      <c r="A57" s="35" t="s">
        <v>117</v>
      </c>
      <c r="B57" s="7" t="s">
        <v>9</v>
      </c>
      <c r="C57" s="24" t="s">
        <v>118</v>
      </c>
      <c r="D57" s="36">
        <v>9679</v>
      </c>
      <c r="E57" s="47" t="s">
        <v>119</v>
      </c>
      <c r="F57" s="48"/>
    </row>
    <row r="58" spans="1:6" ht="30" customHeight="1" x14ac:dyDescent="0.25">
      <c r="A58" s="7" t="s">
        <v>5</v>
      </c>
      <c r="B58" s="7" t="s">
        <v>26</v>
      </c>
      <c r="C58" s="7" t="s">
        <v>7</v>
      </c>
      <c r="D58" s="8">
        <v>828</v>
      </c>
      <c r="E58" s="47" t="s">
        <v>142</v>
      </c>
      <c r="F58" s="48"/>
    </row>
    <row r="59" spans="1:6" ht="15.75" x14ac:dyDescent="0.25">
      <c r="A59" s="40"/>
      <c r="B59" s="39"/>
      <c r="C59" s="41"/>
      <c r="D59" s="42"/>
      <c r="E59" s="39"/>
      <c r="F59" s="39"/>
    </row>
    <row r="60" spans="1:6" x14ac:dyDescent="0.25">
      <c r="A60" s="33"/>
      <c r="B60" s="33"/>
      <c r="C60" s="33"/>
      <c r="D60" s="34"/>
      <c r="E60" s="33"/>
      <c r="F60" s="33"/>
    </row>
    <row r="62" spans="1:6" x14ac:dyDescent="0.25">
      <c r="A62" s="2" t="s">
        <v>8</v>
      </c>
      <c r="B62" s="2"/>
      <c r="D62" s="1"/>
    </row>
    <row r="63" spans="1:6" x14ac:dyDescent="0.25">
      <c r="B63" s="1"/>
      <c r="C63" s="2"/>
      <c r="D63" s="1"/>
    </row>
    <row r="64" spans="1:6" x14ac:dyDescent="0.25">
      <c r="A64" s="3" t="s">
        <v>2</v>
      </c>
      <c r="B64" s="6" t="s">
        <v>3</v>
      </c>
      <c r="C64" s="5" t="s">
        <v>3</v>
      </c>
      <c r="D64" s="6" t="s">
        <v>4</v>
      </c>
    </row>
    <row r="65" spans="1:6" x14ac:dyDescent="0.25">
      <c r="A65" s="7" t="s">
        <v>5</v>
      </c>
      <c r="B65" s="7" t="s">
        <v>10</v>
      </c>
      <c r="C65" s="7" t="s">
        <v>7</v>
      </c>
      <c r="D65" s="10">
        <v>-10</v>
      </c>
      <c r="E65" s="45" t="s">
        <v>27</v>
      </c>
      <c r="F65" s="52"/>
    </row>
    <row r="66" spans="1:6" x14ac:dyDescent="0.25">
      <c r="A66" s="7" t="s">
        <v>5</v>
      </c>
      <c r="B66" s="7" t="s">
        <v>11</v>
      </c>
      <c r="C66" s="7" t="s">
        <v>7</v>
      </c>
      <c r="D66" s="10">
        <v>-21</v>
      </c>
      <c r="E66" s="45" t="s">
        <v>27</v>
      </c>
      <c r="F66" s="52"/>
    </row>
    <row r="67" spans="1:6" x14ac:dyDescent="0.25">
      <c r="A67" s="7" t="s">
        <v>5</v>
      </c>
      <c r="B67" s="7" t="s">
        <v>12</v>
      </c>
      <c r="C67" s="7" t="s">
        <v>7</v>
      </c>
      <c r="D67" s="10">
        <v>-137</v>
      </c>
      <c r="E67" s="45" t="s">
        <v>27</v>
      </c>
      <c r="F67" s="52"/>
    </row>
    <row r="69" spans="1:6" x14ac:dyDescent="0.25">
      <c r="A69" s="49" t="s">
        <v>13</v>
      </c>
      <c r="B69" s="49"/>
      <c r="C69" s="49"/>
      <c r="D69" s="49"/>
    </row>
    <row r="71" spans="1:6" x14ac:dyDescent="0.25">
      <c r="A71" s="2" t="s">
        <v>14</v>
      </c>
    </row>
    <row r="72" spans="1:6" x14ac:dyDescent="0.25">
      <c r="A72" s="1"/>
      <c r="B72" s="1"/>
      <c r="D72" s="1"/>
    </row>
    <row r="73" spans="1:6" x14ac:dyDescent="0.25">
      <c r="A73" s="3" t="s">
        <v>2</v>
      </c>
      <c r="B73" s="6" t="s">
        <v>3</v>
      </c>
      <c r="C73" s="5" t="s">
        <v>15</v>
      </c>
      <c r="D73" s="6" t="s">
        <v>4</v>
      </c>
      <c r="E73" s="11" t="s">
        <v>16</v>
      </c>
    </row>
    <row r="74" spans="1:6" x14ac:dyDescent="0.25">
      <c r="A74" s="12" t="s">
        <v>124</v>
      </c>
      <c r="B74" s="13" t="s">
        <v>109</v>
      </c>
      <c r="C74" s="38" t="s">
        <v>7</v>
      </c>
      <c r="D74" s="14"/>
      <c r="E74" s="37"/>
    </row>
    <row r="75" spans="1:6" x14ac:dyDescent="0.25">
      <c r="A75" s="12"/>
      <c r="B75" s="15"/>
      <c r="C75" s="19" t="s">
        <v>17</v>
      </c>
      <c r="D75" s="17">
        <f>D76</f>
        <v>31325</v>
      </c>
      <c r="E75" s="37"/>
    </row>
    <row r="76" spans="1:6" x14ac:dyDescent="0.25">
      <c r="A76" s="14">
        <v>7200</v>
      </c>
      <c r="B76" s="9"/>
      <c r="C76" s="9" t="s">
        <v>125</v>
      </c>
      <c r="D76" s="14">
        <v>31325</v>
      </c>
      <c r="E76" s="37" t="s">
        <v>44</v>
      </c>
      <c r="F76">
        <v>828</v>
      </c>
    </row>
    <row r="77" spans="1:6" x14ac:dyDescent="0.25">
      <c r="A77" s="12" t="s">
        <v>18</v>
      </c>
      <c r="B77" s="13" t="s">
        <v>21</v>
      </c>
      <c r="C77" s="18" t="s">
        <v>19</v>
      </c>
      <c r="D77" s="13"/>
    </row>
    <row r="78" spans="1:6" x14ac:dyDescent="0.25">
      <c r="A78" s="12"/>
      <c r="B78" s="15"/>
      <c r="C78" s="16" t="s">
        <v>17</v>
      </c>
      <c r="D78" s="17">
        <f>SUM(D79:D79)</f>
        <v>66</v>
      </c>
    </row>
    <row r="79" spans="1:6" x14ac:dyDescent="0.25">
      <c r="A79" s="14">
        <v>2300</v>
      </c>
      <c r="B79" s="9"/>
      <c r="C79" s="9" t="s">
        <v>20</v>
      </c>
      <c r="D79" s="14">
        <v>66</v>
      </c>
    </row>
    <row r="80" spans="1:6" x14ac:dyDescent="0.25">
      <c r="A80" s="12" t="s">
        <v>22</v>
      </c>
      <c r="B80" s="13" t="s">
        <v>21</v>
      </c>
      <c r="C80" s="18" t="s">
        <v>23</v>
      </c>
      <c r="D80" s="13"/>
    </row>
    <row r="81" spans="1:5" x14ac:dyDescent="0.25">
      <c r="A81" s="12"/>
      <c r="B81" s="15"/>
      <c r="C81" s="16" t="s">
        <v>17</v>
      </c>
      <c r="D81" s="17">
        <f>SUM(D82:D82)</f>
        <v>160</v>
      </c>
    </row>
    <row r="82" spans="1:5" x14ac:dyDescent="0.25">
      <c r="A82" s="14">
        <v>2300</v>
      </c>
      <c r="B82" s="9"/>
      <c r="C82" s="9" t="s">
        <v>20</v>
      </c>
      <c r="D82" s="14">
        <v>160</v>
      </c>
    </row>
    <row r="83" spans="1:5" ht="30" x14ac:dyDescent="0.25">
      <c r="A83" s="12" t="s">
        <v>25</v>
      </c>
      <c r="B83" s="13" t="s">
        <v>9</v>
      </c>
      <c r="C83" s="19" t="s">
        <v>37</v>
      </c>
      <c r="D83" s="13"/>
    </row>
    <row r="84" spans="1:5" x14ac:dyDescent="0.25">
      <c r="A84" s="20"/>
      <c r="B84" s="9"/>
      <c r="C84" s="16" t="s">
        <v>17</v>
      </c>
      <c r="D84" s="14">
        <f>SUM(D85:D85)</f>
        <v>484</v>
      </c>
    </row>
    <row r="85" spans="1:5" x14ac:dyDescent="0.25">
      <c r="A85" s="14">
        <v>2200</v>
      </c>
      <c r="B85" s="9"/>
      <c r="C85" s="9" t="s">
        <v>32</v>
      </c>
      <c r="D85" s="13">
        <v>484</v>
      </c>
    </row>
    <row r="86" spans="1:5" x14ac:dyDescent="0.25">
      <c r="A86" s="12" t="s">
        <v>25</v>
      </c>
      <c r="B86" s="13" t="s">
        <v>9</v>
      </c>
      <c r="C86" s="19" t="s">
        <v>41</v>
      </c>
      <c r="D86" s="13"/>
    </row>
    <row r="87" spans="1:5" x14ac:dyDescent="0.25">
      <c r="A87" s="20"/>
      <c r="B87" s="9"/>
      <c r="C87" s="16" t="s">
        <v>17</v>
      </c>
      <c r="D87" s="14">
        <f>SUM(D88:D88)</f>
        <v>1500</v>
      </c>
    </row>
    <row r="88" spans="1:5" x14ac:dyDescent="0.25">
      <c r="A88" s="14">
        <v>2200</v>
      </c>
      <c r="B88" s="9"/>
      <c r="C88" s="9" t="s">
        <v>32</v>
      </c>
      <c r="D88" s="13">
        <v>1500</v>
      </c>
    </row>
    <row r="89" spans="1:5" x14ac:dyDescent="0.25">
      <c r="A89" s="12" t="s">
        <v>18</v>
      </c>
      <c r="B89" s="13" t="s">
        <v>9</v>
      </c>
      <c r="C89" s="19" t="s">
        <v>67</v>
      </c>
      <c r="D89" s="13"/>
    </row>
    <row r="90" spans="1:5" x14ac:dyDescent="0.25">
      <c r="A90" s="20"/>
      <c r="B90" s="9"/>
      <c r="C90" s="16" t="s">
        <v>17</v>
      </c>
      <c r="D90" s="14">
        <f>SUM(D91:D92)</f>
        <v>15263</v>
      </c>
      <c r="E90" t="s">
        <v>44</v>
      </c>
    </row>
    <row r="91" spans="1:5" x14ac:dyDescent="0.25">
      <c r="A91" s="14">
        <v>1100</v>
      </c>
      <c r="B91" s="9"/>
      <c r="C91" s="9" t="s">
        <v>65</v>
      </c>
      <c r="D91" s="13">
        <v>12300</v>
      </c>
    </row>
    <row r="92" spans="1:5" x14ac:dyDescent="0.25">
      <c r="A92" s="14">
        <v>1200</v>
      </c>
      <c r="B92" s="9"/>
      <c r="C92" s="9" t="s">
        <v>66</v>
      </c>
      <c r="D92" s="13">
        <v>2963</v>
      </c>
    </row>
    <row r="93" spans="1:5" x14ac:dyDescent="0.25">
      <c r="A93" s="12" t="s">
        <v>18</v>
      </c>
      <c r="B93" s="13" t="s">
        <v>30</v>
      </c>
      <c r="C93" s="19" t="s">
        <v>19</v>
      </c>
      <c r="D93" s="13"/>
    </row>
    <row r="94" spans="1:5" x14ac:dyDescent="0.25">
      <c r="A94" s="20"/>
      <c r="B94" s="9"/>
      <c r="C94" s="16" t="s">
        <v>17</v>
      </c>
      <c r="D94" s="14">
        <f>SUM(D95:D95)</f>
        <v>220</v>
      </c>
      <c r="E94" t="s">
        <v>44</v>
      </c>
    </row>
    <row r="95" spans="1:5" x14ac:dyDescent="0.25">
      <c r="A95" s="14">
        <v>5200</v>
      </c>
      <c r="B95" s="9"/>
      <c r="C95" s="9" t="s">
        <v>43</v>
      </c>
      <c r="D95" s="13">
        <v>220</v>
      </c>
      <c r="E95" t="s">
        <v>45</v>
      </c>
    </row>
    <row r="96" spans="1:5" x14ac:dyDescent="0.25">
      <c r="A96" s="12" t="s">
        <v>46</v>
      </c>
      <c r="B96" s="13" t="s">
        <v>30</v>
      </c>
      <c r="C96" s="19" t="s">
        <v>42</v>
      </c>
      <c r="D96" s="13"/>
    </row>
    <row r="97" spans="1:6" x14ac:dyDescent="0.25">
      <c r="A97" s="20"/>
      <c r="B97" s="9"/>
      <c r="C97" s="16" t="s">
        <v>17</v>
      </c>
      <c r="D97" s="14">
        <f>SUM(D98:D98)</f>
        <v>1780</v>
      </c>
      <c r="E97" t="s">
        <v>44</v>
      </c>
    </row>
    <row r="98" spans="1:6" x14ac:dyDescent="0.25">
      <c r="A98" s="14">
        <v>5200</v>
      </c>
      <c r="B98" s="9"/>
      <c r="C98" s="9" t="s">
        <v>43</v>
      </c>
      <c r="D98" s="13">
        <v>1780</v>
      </c>
      <c r="E98" t="s">
        <v>47</v>
      </c>
    </row>
    <row r="99" spans="1:6" x14ac:dyDescent="0.25">
      <c r="A99" s="12" t="s">
        <v>52</v>
      </c>
      <c r="B99" s="13" t="s">
        <v>53</v>
      </c>
      <c r="C99" s="19" t="s">
        <v>54</v>
      </c>
      <c r="D99" s="13"/>
    </row>
    <row r="100" spans="1:6" x14ac:dyDescent="0.25">
      <c r="A100" s="20"/>
      <c r="B100" s="9"/>
      <c r="C100" s="16" t="s">
        <v>17</v>
      </c>
      <c r="D100" s="14">
        <f>SUM(D101:D101)</f>
        <v>1400</v>
      </c>
      <c r="E100" t="s">
        <v>44</v>
      </c>
    </row>
    <row r="101" spans="1:6" ht="62.25" customHeight="1" x14ac:dyDescent="0.25">
      <c r="A101" s="14">
        <v>2200</v>
      </c>
      <c r="B101" s="9"/>
      <c r="C101" s="9" t="s">
        <v>32</v>
      </c>
      <c r="D101" s="13">
        <v>1400</v>
      </c>
      <c r="E101" s="45" t="s">
        <v>55</v>
      </c>
      <c r="F101" s="46"/>
    </row>
    <row r="102" spans="1:6" x14ac:dyDescent="0.25">
      <c r="A102" s="20" t="s">
        <v>68</v>
      </c>
      <c r="B102" s="9" t="s">
        <v>21</v>
      </c>
      <c r="C102" s="16" t="s">
        <v>42</v>
      </c>
      <c r="D102" s="14"/>
    </row>
    <row r="103" spans="1:6" x14ac:dyDescent="0.25">
      <c r="A103" s="20"/>
      <c r="B103" s="9"/>
      <c r="C103" s="16" t="s">
        <v>17</v>
      </c>
      <c r="D103" s="14">
        <f>SUM(D104:D105)</f>
        <v>3100</v>
      </c>
      <c r="E103" t="s">
        <v>44</v>
      </c>
    </row>
    <row r="104" spans="1:6" x14ac:dyDescent="0.25">
      <c r="A104" s="20">
        <v>2300</v>
      </c>
      <c r="B104" s="9"/>
      <c r="C104" s="16" t="s">
        <v>20</v>
      </c>
      <c r="D104" s="14">
        <v>700</v>
      </c>
    </row>
    <row r="105" spans="1:6" x14ac:dyDescent="0.25">
      <c r="A105" s="20">
        <v>5200</v>
      </c>
      <c r="B105" s="9"/>
      <c r="C105" s="16" t="s">
        <v>43</v>
      </c>
      <c r="D105" s="14">
        <v>2400</v>
      </c>
    </row>
    <row r="106" spans="1:6" ht="30" x14ac:dyDescent="0.25">
      <c r="A106" s="20" t="s">
        <v>69</v>
      </c>
      <c r="B106" s="9" t="s">
        <v>21</v>
      </c>
      <c r="C106" s="16" t="s">
        <v>70</v>
      </c>
      <c r="D106" s="14"/>
    </row>
    <row r="107" spans="1:6" x14ac:dyDescent="0.25">
      <c r="A107" s="20"/>
      <c r="B107" s="9"/>
      <c r="C107" s="16" t="s">
        <v>17</v>
      </c>
      <c r="D107" s="14">
        <f>SUM(D108:D108)</f>
        <v>800</v>
      </c>
      <c r="E107" t="s">
        <v>44</v>
      </c>
    </row>
    <row r="108" spans="1:6" x14ac:dyDescent="0.25">
      <c r="A108" s="20">
        <v>5200</v>
      </c>
      <c r="B108" s="9"/>
      <c r="C108" s="16" t="s">
        <v>43</v>
      </c>
      <c r="D108" s="14">
        <v>800</v>
      </c>
    </row>
    <row r="109" spans="1:6" x14ac:dyDescent="0.25">
      <c r="A109" s="20" t="s">
        <v>71</v>
      </c>
      <c r="B109" s="9" t="s">
        <v>21</v>
      </c>
      <c r="C109" s="16" t="s">
        <v>72</v>
      </c>
      <c r="D109" s="14"/>
    </row>
    <row r="110" spans="1:6" x14ac:dyDescent="0.25">
      <c r="A110" s="20"/>
      <c r="B110" s="9"/>
      <c r="C110" s="16" t="s">
        <v>17</v>
      </c>
      <c r="D110" s="14">
        <f>SUM(D111:D111)</f>
        <v>1450</v>
      </c>
      <c r="E110" t="s">
        <v>44</v>
      </c>
    </row>
    <row r="111" spans="1:6" x14ac:dyDescent="0.25">
      <c r="A111" s="20">
        <v>5200</v>
      </c>
      <c r="B111" s="9"/>
      <c r="C111" s="16" t="s">
        <v>43</v>
      </c>
      <c r="D111" s="14">
        <v>1450</v>
      </c>
    </row>
    <row r="112" spans="1:6" x14ac:dyDescent="0.25">
      <c r="A112" s="20" t="s">
        <v>18</v>
      </c>
      <c r="B112" s="9" t="s">
        <v>21</v>
      </c>
      <c r="C112" s="16" t="s">
        <v>73</v>
      </c>
      <c r="D112" s="14"/>
    </row>
    <row r="113" spans="1:5" x14ac:dyDescent="0.25">
      <c r="A113" s="20"/>
      <c r="B113" s="9"/>
      <c r="C113" s="16" t="s">
        <v>17</v>
      </c>
      <c r="D113" s="14">
        <f>SUM(D114:D115)</f>
        <v>2100</v>
      </c>
      <c r="E113" t="s">
        <v>44</v>
      </c>
    </row>
    <row r="114" spans="1:5" x14ac:dyDescent="0.25">
      <c r="A114" s="20">
        <v>2200</v>
      </c>
      <c r="B114" s="9"/>
      <c r="C114" s="16" t="s">
        <v>32</v>
      </c>
      <c r="D114" s="14">
        <v>800</v>
      </c>
    </row>
    <row r="115" spans="1:5" x14ac:dyDescent="0.25">
      <c r="A115" s="20">
        <v>2300</v>
      </c>
      <c r="B115" s="9"/>
      <c r="C115" s="16" t="s">
        <v>20</v>
      </c>
      <c r="D115" s="14">
        <v>1300</v>
      </c>
    </row>
    <row r="116" spans="1:5" x14ac:dyDescent="0.25">
      <c r="A116" s="12" t="s">
        <v>18</v>
      </c>
      <c r="B116" s="13" t="s">
        <v>87</v>
      </c>
      <c r="C116" s="19" t="s">
        <v>88</v>
      </c>
      <c r="D116" s="13"/>
    </row>
    <row r="117" spans="1:5" x14ac:dyDescent="0.25">
      <c r="A117" s="20"/>
      <c r="B117" s="9"/>
      <c r="C117" s="16" t="s">
        <v>17</v>
      </c>
      <c r="D117" s="14">
        <f>SUM(D118:D119)</f>
        <v>1128</v>
      </c>
    </row>
    <row r="118" spans="1:5" x14ac:dyDescent="0.25">
      <c r="A118" s="14">
        <v>5200</v>
      </c>
      <c r="B118" s="9"/>
      <c r="C118" s="9" t="s">
        <v>43</v>
      </c>
      <c r="D118" s="13">
        <v>564</v>
      </c>
    </row>
    <row r="119" spans="1:5" x14ac:dyDescent="0.25">
      <c r="A119" s="14">
        <v>2300</v>
      </c>
      <c r="B119" s="9"/>
      <c r="C119" s="9" t="s">
        <v>20</v>
      </c>
      <c r="D119" s="13">
        <v>564</v>
      </c>
    </row>
    <row r="120" spans="1:5" x14ac:dyDescent="0.25">
      <c r="A120" s="12" t="s">
        <v>18</v>
      </c>
      <c r="B120" s="13" t="s">
        <v>89</v>
      </c>
      <c r="C120" s="19" t="s">
        <v>88</v>
      </c>
      <c r="D120" s="13"/>
    </row>
    <row r="121" spans="1:5" x14ac:dyDescent="0.25">
      <c r="A121" s="20"/>
      <c r="B121" s="9"/>
      <c r="C121" s="16" t="s">
        <v>17</v>
      </c>
      <c r="D121" s="14">
        <f>SUM(D122:D123)</f>
        <v>1274</v>
      </c>
    </row>
    <row r="122" spans="1:5" x14ac:dyDescent="0.25">
      <c r="A122" s="14">
        <v>5200</v>
      </c>
      <c r="B122" s="9"/>
      <c r="C122" s="9" t="s">
        <v>43</v>
      </c>
      <c r="D122" s="13">
        <v>637</v>
      </c>
    </row>
    <row r="123" spans="1:5" x14ac:dyDescent="0.25">
      <c r="A123" s="14">
        <v>2300</v>
      </c>
      <c r="B123" s="9"/>
      <c r="C123" s="9" t="s">
        <v>20</v>
      </c>
      <c r="D123" s="13">
        <v>637</v>
      </c>
    </row>
    <row r="124" spans="1:5" x14ac:dyDescent="0.25">
      <c r="A124" s="12" t="s">
        <v>18</v>
      </c>
      <c r="B124" s="13" t="s">
        <v>30</v>
      </c>
      <c r="C124" s="19" t="s">
        <v>88</v>
      </c>
      <c r="D124" s="13"/>
    </row>
    <row r="125" spans="1:5" x14ac:dyDescent="0.25">
      <c r="A125" s="20"/>
      <c r="B125" s="9"/>
      <c r="C125" s="16" t="s">
        <v>17</v>
      </c>
      <c r="D125" s="14">
        <f>SUM(D126:D127)</f>
        <v>1502</v>
      </c>
    </row>
    <row r="126" spans="1:5" x14ac:dyDescent="0.25">
      <c r="A126" s="14">
        <v>5200</v>
      </c>
      <c r="B126" s="9"/>
      <c r="C126" s="9" t="s">
        <v>43</v>
      </c>
      <c r="D126" s="13">
        <v>751</v>
      </c>
    </row>
    <row r="127" spans="1:5" x14ac:dyDescent="0.25">
      <c r="A127" s="14">
        <v>2300</v>
      </c>
      <c r="B127" s="9"/>
      <c r="C127" s="9" t="s">
        <v>20</v>
      </c>
      <c r="D127" s="13">
        <v>751</v>
      </c>
    </row>
    <row r="128" spans="1:5" x14ac:dyDescent="0.25">
      <c r="A128" s="12" t="s">
        <v>18</v>
      </c>
      <c r="B128" s="13" t="s">
        <v>26</v>
      </c>
      <c r="C128" s="19" t="s">
        <v>88</v>
      </c>
      <c r="D128" s="13"/>
    </row>
    <row r="129" spans="1:4" x14ac:dyDescent="0.25">
      <c r="A129" s="20"/>
      <c r="B129" s="9"/>
      <c r="C129" s="16" t="s">
        <v>17</v>
      </c>
      <c r="D129" s="14">
        <f>SUM(D130:D131)</f>
        <v>1308</v>
      </c>
    </row>
    <row r="130" spans="1:4" x14ac:dyDescent="0.25">
      <c r="A130" s="14">
        <v>5200</v>
      </c>
      <c r="B130" s="9"/>
      <c r="C130" s="9" t="s">
        <v>43</v>
      </c>
      <c r="D130" s="13">
        <v>654</v>
      </c>
    </row>
    <row r="131" spans="1:4" x14ac:dyDescent="0.25">
      <c r="A131" s="14">
        <v>2300</v>
      </c>
      <c r="B131" s="9"/>
      <c r="C131" s="9" t="s">
        <v>20</v>
      </c>
      <c r="D131" s="13">
        <v>654</v>
      </c>
    </row>
    <row r="132" spans="1:4" x14ac:dyDescent="0.25">
      <c r="A132" s="12" t="s">
        <v>18</v>
      </c>
      <c r="B132" s="13" t="s">
        <v>29</v>
      </c>
      <c r="C132" s="19" t="s">
        <v>88</v>
      </c>
      <c r="D132" s="13"/>
    </row>
    <row r="133" spans="1:4" x14ac:dyDescent="0.25">
      <c r="A133" s="20"/>
      <c r="B133" s="9"/>
      <c r="C133" s="16" t="s">
        <v>17</v>
      </c>
      <c r="D133" s="14">
        <f>SUM(D134:D135)</f>
        <v>2044</v>
      </c>
    </row>
    <row r="134" spans="1:4" x14ac:dyDescent="0.25">
      <c r="A134" s="14">
        <v>5200</v>
      </c>
      <c r="B134" s="9"/>
      <c r="C134" s="9" t="s">
        <v>43</v>
      </c>
      <c r="D134" s="13">
        <v>1022</v>
      </c>
    </row>
    <row r="135" spans="1:4" x14ac:dyDescent="0.25">
      <c r="A135" s="14">
        <v>2300</v>
      </c>
      <c r="B135" s="9"/>
      <c r="C135" s="9" t="s">
        <v>20</v>
      </c>
      <c r="D135" s="13">
        <v>1022</v>
      </c>
    </row>
    <row r="136" spans="1:4" x14ac:dyDescent="0.25">
      <c r="A136" s="12" t="s">
        <v>18</v>
      </c>
      <c r="B136" s="13" t="s">
        <v>53</v>
      </c>
      <c r="C136" s="19" t="s">
        <v>88</v>
      </c>
      <c r="D136" s="13"/>
    </row>
    <row r="137" spans="1:4" x14ac:dyDescent="0.25">
      <c r="A137" s="20"/>
      <c r="B137" s="9"/>
      <c r="C137" s="16" t="s">
        <v>17</v>
      </c>
      <c r="D137" s="14">
        <f>SUM(D138:D139)</f>
        <v>932</v>
      </c>
    </row>
    <row r="138" spans="1:4" x14ac:dyDescent="0.25">
      <c r="A138" s="14">
        <v>5200</v>
      </c>
      <c r="B138" s="9"/>
      <c r="C138" s="9" t="s">
        <v>43</v>
      </c>
      <c r="D138" s="13">
        <v>466</v>
      </c>
    </row>
    <row r="139" spans="1:4" x14ac:dyDescent="0.25">
      <c r="A139" s="14">
        <v>2300</v>
      </c>
      <c r="B139" s="9"/>
      <c r="C139" s="9" t="s">
        <v>20</v>
      </c>
      <c r="D139" s="13">
        <v>466</v>
      </c>
    </row>
    <row r="140" spans="1:4" x14ac:dyDescent="0.25">
      <c r="A140" s="12" t="s">
        <v>18</v>
      </c>
      <c r="B140" s="13" t="s">
        <v>90</v>
      </c>
      <c r="C140" s="19" t="s">
        <v>88</v>
      </c>
      <c r="D140" s="13"/>
    </row>
    <row r="141" spans="1:4" x14ac:dyDescent="0.25">
      <c r="A141" s="20"/>
      <c r="B141" s="9"/>
      <c r="C141" s="16" t="s">
        <v>17</v>
      </c>
      <c r="D141" s="14">
        <f>SUM(D142:D143)</f>
        <v>1242</v>
      </c>
    </row>
    <row r="142" spans="1:4" x14ac:dyDescent="0.25">
      <c r="A142" s="14">
        <v>5200</v>
      </c>
      <c r="B142" s="9"/>
      <c r="C142" s="9" t="s">
        <v>43</v>
      </c>
      <c r="D142" s="13">
        <v>621</v>
      </c>
    </row>
    <row r="143" spans="1:4" x14ac:dyDescent="0.25">
      <c r="A143" s="14">
        <v>2300</v>
      </c>
      <c r="B143" s="9"/>
      <c r="C143" s="9" t="s">
        <v>20</v>
      </c>
      <c r="D143" s="13">
        <v>621</v>
      </c>
    </row>
    <row r="144" spans="1:4" x14ac:dyDescent="0.25">
      <c r="A144" s="12" t="s">
        <v>18</v>
      </c>
      <c r="B144" s="13" t="s">
        <v>91</v>
      </c>
      <c r="C144" s="19" t="s">
        <v>92</v>
      </c>
      <c r="D144" s="13"/>
    </row>
    <row r="145" spans="1:4" x14ac:dyDescent="0.25">
      <c r="A145" s="20"/>
      <c r="B145" s="9"/>
      <c r="C145" s="16" t="s">
        <v>17</v>
      </c>
      <c r="D145" s="14">
        <f>SUM(D146:D147)</f>
        <v>312</v>
      </c>
    </row>
    <row r="146" spans="1:4" x14ac:dyDescent="0.25">
      <c r="A146" s="14">
        <v>5200</v>
      </c>
      <c r="B146" s="9"/>
      <c r="C146" s="9" t="s">
        <v>43</v>
      </c>
      <c r="D146" s="13">
        <v>156</v>
      </c>
    </row>
    <row r="147" spans="1:4" x14ac:dyDescent="0.25">
      <c r="A147" s="14">
        <v>2300</v>
      </c>
      <c r="B147" s="9"/>
      <c r="C147" s="9" t="s">
        <v>20</v>
      </c>
      <c r="D147" s="13">
        <v>156</v>
      </c>
    </row>
    <row r="148" spans="1:4" x14ac:dyDescent="0.25">
      <c r="A148" s="12" t="s">
        <v>18</v>
      </c>
      <c r="B148" s="13" t="s">
        <v>93</v>
      </c>
      <c r="C148" s="19" t="s">
        <v>88</v>
      </c>
      <c r="D148" s="13"/>
    </row>
    <row r="149" spans="1:4" x14ac:dyDescent="0.25">
      <c r="A149" s="20"/>
      <c r="B149" s="9"/>
      <c r="C149" s="16" t="s">
        <v>17</v>
      </c>
      <c r="D149" s="14">
        <f>SUM(D150:D151)</f>
        <v>572</v>
      </c>
    </row>
    <row r="150" spans="1:4" x14ac:dyDescent="0.25">
      <c r="A150" s="14">
        <v>5200</v>
      </c>
      <c r="B150" s="9"/>
      <c r="C150" s="9" t="s">
        <v>43</v>
      </c>
      <c r="D150" s="13">
        <v>286</v>
      </c>
    </row>
    <row r="151" spans="1:4" x14ac:dyDescent="0.25">
      <c r="A151" s="14">
        <v>2300</v>
      </c>
      <c r="B151" s="9"/>
      <c r="C151" s="9" t="s">
        <v>20</v>
      </c>
      <c r="D151" s="13">
        <v>286</v>
      </c>
    </row>
    <row r="152" spans="1:4" x14ac:dyDescent="0.25">
      <c r="A152" s="12" t="s">
        <v>18</v>
      </c>
      <c r="B152" s="13" t="s">
        <v>21</v>
      </c>
      <c r="C152" s="19" t="s">
        <v>88</v>
      </c>
      <c r="D152" s="13"/>
    </row>
    <row r="153" spans="1:4" x14ac:dyDescent="0.25">
      <c r="A153" s="20"/>
      <c r="B153" s="9"/>
      <c r="C153" s="16" t="s">
        <v>17</v>
      </c>
      <c r="D153" s="14">
        <f>SUM(D154:D155)</f>
        <v>964</v>
      </c>
    </row>
    <row r="154" spans="1:4" x14ac:dyDescent="0.25">
      <c r="A154" s="14">
        <v>5200</v>
      </c>
      <c r="B154" s="9"/>
      <c r="C154" s="9" t="s">
        <v>43</v>
      </c>
      <c r="D154" s="13">
        <v>482</v>
      </c>
    </row>
    <row r="155" spans="1:4" x14ac:dyDescent="0.25">
      <c r="A155" s="14">
        <v>2300</v>
      </c>
      <c r="B155" s="9"/>
      <c r="C155" s="9" t="s">
        <v>20</v>
      </c>
      <c r="D155" s="13">
        <v>482</v>
      </c>
    </row>
    <row r="156" spans="1:4" x14ac:dyDescent="0.25">
      <c r="A156" s="12" t="s">
        <v>18</v>
      </c>
      <c r="B156" s="13" t="s">
        <v>94</v>
      </c>
      <c r="C156" s="19" t="s">
        <v>88</v>
      </c>
      <c r="D156" s="13"/>
    </row>
    <row r="157" spans="1:4" x14ac:dyDescent="0.25">
      <c r="A157" s="20"/>
      <c r="B157" s="9"/>
      <c r="C157" s="16" t="s">
        <v>17</v>
      </c>
      <c r="D157" s="14">
        <f>SUM(D158:D159)</f>
        <v>1520</v>
      </c>
    </row>
    <row r="158" spans="1:4" x14ac:dyDescent="0.25">
      <c r="A158" s="14">
        <v>5200</v>
      </c>
      <c r="B158" s="9"/>
      <c r="C158" s="9" t="s">
        <v>43</v>
      </c>
      <c r="D158" s="13">
        <v>760</v>
      </c>
    </row>
    <row r="159" spans="1:4" x14ac:dyDescent="0.25">
      <c r="A159" s="14">
        <v>2300</v>
      </c>
      <c r="B159" s="9"/>
      <c r="C159" s="9" t="s">
        <v>20</v>
      </c>
      <c r="D159" s="13">
        <v>760</v>
      </c>
    </row>
    <row r="160" spans="1:4" x14ac:dyDescent="0.25">
      <c r="A160" s="12" t="s">
        <v>18</v>
      </c>
      <c r="B160" s="13" t="s">
        <v>95</v>
      </c>
      <c r="C160" s="19" t="s">
        <v>88</v>
      </c>
      <c r="D160" s="13"/>
    </row>
    <row r="161" spans="1:4" x14ac:dyDescent="0.25">
      <c r="A161" s="20"/>
      <c r="B161" s="9"/>
      <c r="C161" s="16" t="s">
        <v>17</v>
      </c>
      <c r="D161" s="14">
        <f>SUM(D162:D163)</f>
        <v>834</v>
      </c>
    </row>
    <row r="162" spans="1:4" x14ac:dyDescent="0.25">
      <c r="A162" s="14">
        <v>5200</v>
      </c>
      <c r="B162" s="9"/>
      <c r="C162" s="9" t="s">
        <v>43</v>
      </c>
      <c r="D162" s="13">
        <v>417</v>
      </c>
    </row>
    <row r="163" spans="1:4" x14ac:dyDescent="0.25">
      <c r="A163" s="14">
        <v>2300</v>
      </c>
      <c r="B163" s="9"/>
      <c r="C163" s="9" t="s">
        <v>20</v>
      </c>
      <c r="D163" s="13">
        <v>417</v>
      </c>
    </row>
    <row r="164" spans="1:4" x14ac:dyDescent="0.25">
      <c r="A164" s="12" t="s">
        <v>18</v>
      </c>
      <c r="B164" s="13" t="s">
        <v>96</v>
      </c>
      <c r="C164" s="19" t="s">
        <v>97</v>
      </c>
      <c r="D164" s="13"/>
    </row>
    <row r="165" spans="1:4" x14ac:dyDescent="0.25">
      <c r="A165" s="20"/>
      <c r="B165" s="9"/>
      <c r="C165" s="16" t="s">
        <v>17</v>
      </c>
      <c r="D165" s="14">
        <f>SUM(D166:D167)</f>
        <v>2566</v>
      </c>
    </row>
    <row r="166" spans="1:4" x14ac:dyDescent="0.25">
      <c r="A166" s="14">
        <v>5200</v>
      </c>
      <c r="B166" s="9"/>
      <c r="C166" s="9" t="s">
        <v>43</v>
      </c>
      <c r="D166" s="13">
        <v>1283</v>
      </c>
    </row>
    <row r="167" spans="1:4" x14ac:dyDescent="0.25">
      <c r="A167" s="14">
        <v>2300</v>
      </c>
      <c r="B167" s="9"/>
      <c r="C167" s="9" t="s">
        <v>20</v>
      </c>
      <c r="D167" s="13">
        <v>1283</v>
      </c>
    </row>
    <row r="168" spans="1:4" x14ac:dyDescent="0.25">
      <c r="A168" s="12" t="s">
        <v>98</v>
      </c>
      <c r="B168" s="13" t="s">
        <v>87</v>
      </c>
      <c r="C168" s="19" t="s">
        <v>99</v>
      </c>
      <c r="D168" s="13"/>
    </row>
    <row r="169" spans="1:4" x14ac:dyDescent="0.25">
      <c r="A169" s="20"/>
      <c r="B169" s="9"/>
      <c r="C169" s="16" t="s">
        <v>17</v>
      </c>
      <c r="D169" s="14">
        <f>SUM(D170:D171)</f>
        <v>310</v>
      </c>
    </row>
    <row r="170" spans="1:4" x14ac:dyDescent="0.25">
      <c r="A170" s="14">
        <v>5200</v>
      </c>
      <c r="B170" s="9"/>
      <c r="C170" s="9" t="s">
        <v>43</v>
      </c>
      <c r="D170" s="13">
        <v>52</v>
      </c>
    </row>
    <row r="171" spans="1:4" x14ac:dyDescent="0.25">
      <c r="A171" s="14">
        <v>2300</v>
      </c>
      <c r="B171" s="9"/>
      <c r="C171" s="9" t="s">
        <v>20</v>
      </c>
      <c r="D171" s="13">
        <v>258</v>
      </c>
    </row>
    <row r="172" spans="1:4" x14ac:dyDescent="0.25">
      <c r="A172" s="12" t="s">
        <v>98</v>
      </c>
      <c r="B172" s="13" t="s">
        <v>89</v>
      </c>
      <c r="C172" s="19" t="s">
        <v>99</v>
      </c>
      <c r="D172" s="13"/>
    </row>
    <row r="173" spans="1:4" x14ac:dyDescent="0.25">
      <c r="A173" s="20"/>
      <c r="B173" s="9"/>
      <c r="C173" s="16" t="s">
        <v>17</v>
      </c>
      <c r="D173" s="14">
        <f>SUM(D174:D175)</f>
        <v>294</v>
      </c>
    </row>
    <row r="174" spans="1:4" x14ac:dyDescent="0.25">
      <c r="A174" s="14">
        <v>5200</v>
      </c>
      <c r="B174" s="9"/>
      <c r="C174" s="9" t="s">
        <v>43</v>
      </c>
      <c r="D174" s="13">
        <v>60</v>
      </c>
    </row>
    <row r="175" spans="1:4" x14ac:dyDescent="0.25">
      <c r="A175" s="14">
        <v>2300</v>
      </c>
      <c r="B175" s="9"/>
      <c r="C175" s="9" t="s">
        <v>20</v>
      </c>
      <c r="D175" s="13">
        <v>234</v>
      </c>
    </row>
    <row r="176" spans="1:4" x14ac:dyDescent="0.25">
      <c r="A176" s="12" t="s">
        <v>98</v>
      </c>
      <c r="B176" s="13" t="s">
        <v>30</v>
      </c>
      <c r="C176" s="19" t="s">
        <v>99</v>
      </c>
      <c r="D176" s="13"/>
    </row>
    <row r="177" spans="1:4" x14ac:dyDescent="0.25">
      <c r="A177" s="20"/>
      <c r="B177" s="9"/>
      <c r="C177" s="16" t="s">
        <v>17</v>
      </c>
      <c r="D177" s="14">
        <f>SUM(D178:D179)</f>
        <v>468</v>
      </c>
    </row>
    <row r="178" spans="1:4" x14ac:dyDescent="0.25">
      <c r="A178" s="14">
        <v>5200</v>
      </c>
      <c r="B178" s="9"/>
      <c r="C178" s="9" t="s">
        <v>43</v>
      </c>
      <c r="D178" s="13">
        <v>60</v>
      </c>
    </row>
    <row r="179" spans="1:4" x14ac:dyDescent="0.25">
      <c r="A179" s="14">
        <v>2300</v>
      </c>
      <c r="B179" s="9"/>
      <c r="C179" s="9" t="s">
        <v>20</v>
      </c>
      <c r="D179" s="13">
        <v>408</v>
      </c>
    </row>
    <row r="180" spans="1:4" x14ac:dyDescent="0.25">
      <c r="A180" s="12" t="s">
        <v>98</v>
      </c>
      <c r="B180" s="13" t="s">
        <v>26</v>
      </c>
      <c r="C180" s="19" t="s">
        <v>99</v>
      </c>
      <c r="D180" s="13"/>
    </row>
    <row r="181" spans="1:4" x14ac:dyDescent="0.25">
      <c r="A181" s="20"/>
      <c r="B181" s="9"/>
      <c r="C181" s="16" t="s">
        <v>17</v>
      </c>
      <c r="D181" s="14">
        <f>SUM(D182:D183)</f>
        <v>300</v>
      </c>
    </row>
    <row r="182" spans="1:4" x14ac:dyDescent="0.25">
      <c r="A182" s="14">
        <v>5200</v>
      </c>
      <c r="B182" s="9"/>
      <c r="C182" s="9" t="s">
        <v>43</v>
      </c>
      <c r="D182" s="13">
        <v>67</v>
      </c>
    </row>
    <row r="183" spans="1:4" x14ac:dyDescent="0.25">
      <c r="A183" s="14">
        <v>2300</v>
      </c>
      <c r="B183" s="9"/>
      <c r="C183" s="9" t="s">
        <v>20</v>
      </c>
      <c r="D183" s="13">
        <v>233</v>
      </c>
    </row>
    <row r="184" spans="1:4" x14ac:dyDescent="0.25">
      <c r="A184" s="12" t="s">
        <v>98</v>
      </c>
      <c r="B184" s="13" t="s">
        <v>29</v>
      </c>
      <c r="C184" s="19" t="s">
        <v>99</v>
      </c>
      <c r="D184" s="13"/>
    </row>
    <row r="185" spans="1:4" x14ac:dyDescent="0.25">
      <c r="A185" s="20"/>
      <c r="B185" s="9"/>
      <c r="C185" s="16" t="s">
        <v>17</v>
      </c>
      <c r="D185" s="14">
        <f>SUM(D186:D187)</f>
        <v>654</v>
      </c>
    </row>
    <row r="186" spans="1:4" x14ac:dyDescent="0.25">
      <c r="A186" s="14">
        <v>5200</v>
      </c>
      <c r="B186" s="9"/>
      <c r="C186" s="9" t="s">
        <v>43</v>
      </c>
      <c r="D186" s="13">
        <v>127</v>
      </c>
    </row>
    <row r="187" spans="1:4" x14ac:dyDescent="0.25">
      <c r="A187" s="14">
        <v>2300</v>
      </c>
      <c r="B187" s="9"/>
      <c r="C187" s="9" t="s">
        <v>20</v>
      </c>
      <c r="D187" s="13">
        <v>527</v>
      </c>
    </row>
    <row r="188" spans="1:4" x14ac:dyDescent="0.25">
      <c r="A188" s="12" t="s">
        <v>98</v>
      </c>
      <c r="B188" s="13" t="s">
        <v>53</v>
      </c>
      <c r="C188" s="19" t="s">
        <v>100</v>
      </c>
      <c r="D188" s="13"/>
    </row>
    <row r="189" spans="1:4" x14ac:dyDescent="0.25">
      <c r="A189" s="20"/>
      <c r="B189" s="9"/>
      <c r="C189" s="16" t="s">
        <v>17</v>
      </c>
      <c r="D189" s="14">
        <f>SUM(D190:D191)</f>
        <v>189</v>
      </c>
    </row>
    <row r="190" spans="1:4" x14ac:dyDescent="0.25">
      <c r="A190" s="14">
        <v>5200</v>
      </c>
      <c r="B190" s="9"/>
      <c r="C190" s="9" t="s">
        <v>43</v>
      </c>
      <c r="D190" s="13">
        <v>30</v>
      </c>
    </row>
    <row r="191" spans="1:4" x14ac:dyDescent="0.25">
      <c r="A191" s="14">
        <v>2300</v>
      </c>
      <c r="B191" s="9"/>
      <c r="C191" s="9" t="s">
        <v>20</v>
      </c>
      <c r="D191" s="13">
        <v>159</v>
      </c>
    </row>
    <row r="192" spans="1:4" x14ac:dyDescent="0.25">
      <c r="A192" s="12" t="s">
        <v>98</v>
      </c>
      <c r="B192" s="13" t="s">
        <v>90</v>
      </c>
      <c r="C192" s="19" t="s">
        <v>100</v>
      </c>
      <c r="D192" s="13"/>
    </row>
    <row r="193" spans="1:4" x14ac:dyDescent="0.25">
      <c r="A193" s="20"/>
      <c r="B193" s="9"/>
      <c r="C193" s="16" t="s">
        <v>17</v>
      </c>
      <c r="D193" s="14">
        <f>SUM(D194:D195)</f>
        <v>317</v>
      </c>
    </row>
    <row r="194" spans="1:4" x14ac:dyDescent="0.25">
      <c r="A194" s="14">
        <v>5200</v>
      </c>
      <c r="B194" s="9"/>
      <c r="C194" s="9" t="s">
        <v>43</v>
      </c>
      <c r="D194" s="13">
        <v>52</v>
      </c>
    </row>
    <row r="195" spans="1:4" x14ac:dyDescent="0.25">
      <c r="A195" s="14">
        <v>2300</v>
      </c>
      <c r="B195" s="9"/>
      <c r="C195" s="9" t="s">
        <v>20</v>
      </c>
      <c r="D195" s="13">
        <v>265</v>
      </c>
    </row>
    <row r="196" spans="1:4" x14ac:dyDescent="0.25">
      <c r="A196" s="12" t="s">
        <v>98</v>
      </c>
      <c r="B196" s="13" t="s">
        <v>96</v>
      </c>
      <c r="C196" s="19" t="s">
        <v>99</v>
      </c>
      <c r="D196" s="13"/>
    </row>
    <row r="197" spans="1:4" x14ac:dyDescent="0.25">
      <c r="A197" s="20"/>
      <c r="B197" s="9"/>
      <c r="C197" s="16" t="s">
        <v>17</v>
      </c>
      <c r="D197" s="14">
        <f>SUM(D198:D199)</f>
        <v>393</v>
      </c>
    </row>
    <row r="198" spans="1:4" x14ac:dyDescent="0.25">
      <c r="A198" s="14">
        <v>5200</v>
      </c>
      <c r="B198" s="9"/>
      <c r="C198" s="9" t="s">
        <v>43</v>
      </c>
      <c r="D198" s="13">
        <v>64</v>
      </c>
    </row>
    <row r="199" spans="1:4" x14ac:dyDescent="0.25">
      <c r="A199" s="14">
        <v>2300</v>
      </c>
      <c r="B199" s="9"/>
      <c r="C199" s="9" t="s">
        <v>20</v>
      </c>
      <c r="D199" s="13">
        <v>329</v>
      </c>
    </row>
    <row r="200" spans="1:4" x14ac:dyDescent="0.25">
      <c r="A200" s="12" t="s">
        <v>98</v>
      </c>
      <c r="B200" s="13" t="s">
        <v>94</v>
      </c>
      <c r="C200" s="19" t="s">
        <v>99</v>
      </c>
      <c r="D200" s="13"/>
    </row>
    <row r="201" spans="1:4" x14ac:dyDescent="0.25">
      <c r="A201" s="20"/>
      <c r="B201" s="9"/>
      <c r="C201" s="16" t="s">
        <v>17</v>
      </c>
      <c r="D201" s="14">
        <f>SUM(D202:D203)</f>
        <v>695</v>
      </c>
    </row>
    <row r="202" spans="1:4" x14ac:dyDescent="0.25">
      <c r="A202" s="14">
        <v>5200</v>
      </c>
      <c r="B202" s="9"/>
      <c r="C202" s="9" t="s">
        <v>43</v>
      </c>
      <c r="D202" s="13">
        <v>120</v>
      </c>
    </row>
    <row r="203" spans="1:4" x14ac:dyDescent="0.25">
      <c r="A203" s="14">
        <v>2300</v>
      </c>
      <c r="B203" s="9"/>
      <c r="C203" s="9" t="s">
        <v>20</v>
      </c>
      <c r="D203" s="13">
        <v>575</v>
      </c>
    </row>
    <row r="204" spans="1:4" x14ac:dyDescent="0.25">
      <c r="A204" s="12" t="s">
        <v>98</v>
      </c>
      <c r="B204" s="13" t="s">
        <v>21</v>
      </c>
      <c r="C204" s="19" t="s">
        <v>105</v>
      </c>
      <c r="D204" s="13"/>
    </row>
    <row r="205" spans="1:4" x14ac:dyDescent="0.25">
      <c r="A205" s="20"/>
      <c r="B205" s="9"/>
      <c r="C205" s="16" t="s">
        <v>17</v>
      </c>
      <c r="D205" s="14">
        <f>SUM(D206:D207)</f>
        <v>279</v>
      </c>
    </row>
    <row r="206" spans="1:4" x14ac:dyDescent="0.25">
      <c r="A206" s="14">
        <v>5200</v>
      </c>
      <c r="B206" s="9"/>
      <c r="C206" s="9" t="s">
        <v>43</v>
      </c>
      <c r="D206" s="13">
        <v>71</v>
      </c>
    </row>
    <row r="207" spans="1:4" x14ac:dyDescent="0.25">
      <c r="A207" s="14">
        <v>2300</v>
      </c>
      <c r="B207" s="9"/>
      <c r="C207" s="9" t="s">
        <v>20</v>
      </c>
      <c r="D207" s="13">
        <v>208</v>
      </c>
    </row>
    <row r="208" spans="1:4" x14ac:dyDescent="0.25">
      <c r="A208" s="12" t="s">
        <v>98</v>
      </c>
      <c r="B208" s="13" t="s">
        <v>93</v>
      </c>
      <c r="C208" s="19" t="s">
        <v>105</v>
      </c>
      <c r="D208" s="13"/>
    </row>
    <row r="209" spans="1:4" x14ac:dyDescent="0.25">
      <c r="A209" s="20"/>
      <c r="B209" s="9"/>
      <c r="C209" s="16" t="s">
        <v>17</v>
      </c>
      <c r="D209" s="14">
        <f>SUM(D210:D211)</f>
        <v>244</v>
      </c>
    </row>
    <row r="210" spans="1:4" x14ac:dyDescent="0.25">
      <c r="A210" s="14">
        <v>5200</v>
      </c>
      <c r="B210" s="9"/>
      <c r="C210" s="9" t="s">
        <v>43</v>
      </c>
      <c r="D210" s="13">
        <v>52</v>
      </c>
    </row>
    <row r="211" spans="1:4" x14ac:dyDescent="0.25">
      <c r="A211" s="14">
        <v>2300</v>
      </c>
      <c r="B211" s="9"/>
      <c r="C211" s="9" t="s">
        <v>20</v>
      </c>
      <c r="D211" s="13">
        <v>192</v>
      </c>
    </row>
    <row r="212" spans="1:4" x14ac:dyDescent="0.25">
      <c r="A212" s="12" t="s">
        <v>98</v>
      </c>
      <c r="B212" s="13" t="s">
        <v>91</v>
      </c>
      <c r="C212" s="19" t="s">
        <v>101</v>
      </c>
      <c r="D212" s="13"/>
    </row>
    <row r="213" spans="1:4" x14ac:dyDescent="0.25">
      <c r="A213" s="20"/>
      <c r="B213" s="9"/>
      <c r="C213" s="16" t="s">
        <v>17</v>
      </c>
      <c r="D213" s="14">
        <f>SUM(D214:D215)</f>
        <v>121</v>
      </c>
    </row>
    <row r="214" spans="1:4" x14ac:dyDescent="0.25">
      <c r="A214" s="14">
        <v>5200</v>
      </c>
      <c r="B214" s="9"/>
      <c r="C214" s="9" t="s">
        <v>43</v>
      </c>
      <c r="D214" s="13">
        <v>15</v>
      </c>
    </row>
    <row r="215" spans="1:4" x14ac:dyDescent="0.25">
      <c r="A215" s="14">
        <v>2300</v>
      </c>
      <c r="B215" s="9"/>
      <c r="C215" s="9" t="s">
        <v>20</v>
      </c>
      <c r="D215" s="13">
        <v>106</v>
      </c>
    </row>
    <row r="216" spans="1:4" x14ac:dyDescent="0.25">
      <c r="A216" s="12" t="s">
        <v>98</v>
      </c>
      <c r="B216" s="13" t="s">
        <v>95</v>
      </c>
      <c r="C216" s="19" t="s">
        <v>105</v>
      </c>
      <c r="D216" s="13"/>
    </row>
    <row r="217" spans="1:4" x14ac:dyDescent="0.25">
      <c r="A217" s="20"/>
      <c r="B217" s="9"/>
      <c r="C217" s="16" t="s">
        <v>17</v>
      </c>
      <c r="D217" s="14">
        <f>SUM(D218:D219)</f>
        <v>162</v>
      </c>
    </row>
    <row r="218" spans="1:4" x14ac:dyDescent="0.25">
      <c r="A218" s="14">
        <v>5200</v>
      </c>
      <c r="B218" s="9"/>
      <c r="C218" s="9" t="s">
        <v>43</v>
      </c>
      <c r="D218" s="13">
        <v>26</v>
      </c>
    </row>
    <row r="219" spans="1:4" x14ac:dyDescent="0.25">
      <c r="A219" s="14">
        <v>2300</v>
      </c>
      <c r="B219" s="9"/>
      <c r="C219" s="9" t="s">
        <v>20</v>
      </c>
      <c r="D219" s="13">
        <v>136</v>
      </c>
    </row>
    <row r="220" spans="1:4" x14ac:dyDescent="0.25">
      <c r="A220" s="12" t="s">
        <v>98</v>
      </c>
      <c r="B220" s="13" t="s">
        <v>9</v>
      </c>
      <c r="C220" s="19" t="s">
        <v>102</v>
      </c>
      <c r="D220" s="13"/>
    </row>
    <row r="221" spans="1:4" x14ac:dyDescent="0.25">
      <c r="A221" s="20"/>
      <c r="B221" s="9"/>
      <c r="C221" s="16" t="s">
        <v>17</v>
      </c>
      <c r="D221" s="14">
        <f>SUM(D222:D223)</f>
        <v>2180</v>
      </c>
    </row>
    <row r="222" spans="1:4" x14ac:dyDescent="0.25">
      <c r="A222" s="14">
        <v>5200</v>
      </c>
      <c r="B222" s="9"/>
      <c r="C222" s="9" t="s">
        <v>43</v>
      </c>
      <c r="D222" s="13">
        <v>392</v>
      </c>
    </row>
    <row r="223" spans="1:4" x14ac:dyDescent="0.25">
      <c r="A223" s="14">
        <v>2300</v>
      </c>
      <c r="B223" s="9"/>
      <c r="C223" s="9" t="s">
        <v>20</v>
      </c>
      <c r="D223" s="13">
        <v>1788</v>
      </c>
    </row>
    <row r="224" spans="1:4" x14ac:dyDescent="0.25">
      <c r="A224" s="12" t="s">
        <v>98</v>
      </c>
      <c r="B224" s="13" t="s">
        <v>9</v>
      </c>
      <c r="C224" s="19" t="s">
        <v>103</v>
      </c>
      <c r="D224" s="13"/>
    </row>
    <row r="225" spans="1:4" x14ac:dyDescent="0.25">
      <c r="A225" s="20"/>
      <c r="B225" s="9"/>
      <c r="C225" s="16" t="s">
        <v>17</v>
      </c>
      <c r="D225" s="14">
        <f>SUM(D226:D227)</f>
        <v>1668</v>
      </c>
    </row>
    <row r="226" spans="1:4" x14ac:dyDescent="0.25">
      <c r="A226" s="14">
        <v>5200</v>
      </c>
      <c r="B226" s="9"/>
      <c r="C226" s="9" t="s">
        <v>43</v>
      </c>
      <c r="D226" s="13">
        <v>295</v>
      </c>
    </row>
    <row r="227" spans="1:4" x14ac:dyDescent="0.25">
      <c r="A227" s="14">
        <v>2300</v>
      </c>
      <c r="B227" s="9"/>
      <c r="C227" s="9" t="s">
        <v>20</v>
      </c>
      <c r="D227" s="13">
        <v>1373</v>
      </c>
    </row>
    <row r="228" spans="1:4" x14ac:dyDescent="0.25">
      <c r="A228" s="12" t="s">
        <v>98</v>
      </c>
      <c r="B228" s="13" t="s">
        <v>9</v>
      </c>
      <c r="C228" s="19" t="s">
        <v>104</v>
      </c>
      <c r="D228" s="13"/>
    </row>
    <row r="229" spans="1:4" x14ac:dyDescent="0.25">
      <c r="A229" s="20"/>
      <c r="B229" s="9"/>
      <c r="C229" s="16" t="s">
        <v>17</v>
      </c>
      <c r="D229" s="14">
        <f>SUM(D230:D231)</f>
        <v>754</v>
      </c>
    </row>
    <row r="230" spans="1:4" x14ac:dyDescent="0.25">
      <c r="A230" s="14">
        <v>5200</v>
      </c>
      <c r="B230" s="9"/>
      <c r="C230" s="9" t="s">
        <v>43</v>
      </c>
      <c r="D230" s="13">
        <v>112</v>
      </c>
    </row>
    <row r="231" spans="1:4" x14ac:dyDescent="0.25">
      <c r="A231" s="14">
        <v>2300</v>
      </c>
      <c r="B231" s="9"/>
      <c r="C231" s="9" t="s">
        <v>20</v>
      </c>
      <c r="D231" s="13">
        <v>642</v>
      </c>
    </row>
    <row r="232" spans="1:4" x14ac:dyDescent="0.25">
      <c r="A232" s="12" t="s">
        <v>18</v>
      </c>
      <c r="B232" s="13" t="s">
        <v>9</v>
      </c>
      <c r="C232" s="19" t="s">
        <v>106</v>
      </c>
      <c r="D232" s="13"/>
    </row>
    <row r="233" spans="1:4" x14ac:dyDescent="0.25">
      <c r="A233" s="20"/>
      <c r="B233" s="9"/>
      <c r="C233" s="16" t="s">
        <v>17</v>
      </c>
      <c r="D233" s="14">
        <f>SUM(D234:D235)</f>
        <v>4346</v>
      </c>
    </row>
    <row r="234" spans="1:4" x14ac:dyDescent="0.25">
      <c r="A234" s="14">
        <v>5200</v>
      </c>
      <c r="B234" s="9"/>
      <c r="C234" s="9" t="s">
        <v>43</v>
      </c>
      <c r="D234" s="13">
        <v>2173</v>
      </c>
    </row>
    <row r="235" spans="1:4" x14ac:dyDescent="0.25">
      <c r="A235" s="14">
        <v>2300</v>
      </c>
      <c r="B235" s="9"/>
      <c r="C235" s="9" t="s">
        <v>20</v>
      </c>
      <c r="D235" s="13">
        <v>2173</v>
      </c>
    </row>
    <row r="236" spans="1:4" x14ac:dyDescent="0.25">
      <c r="A236" s="12" t="s">
        <v>18</v>
      </c>
      <c r="B236" s="13" t="s">
        <v>9</v>
      </c>
      <c r="C236" s="19" t="s">
        <v>67</v>
      </c>
      <c r="D236" s="13"/>
    </row>
    <row r="237" spans="1:4" x14ac:dyDescent="0.25">
      <c r="A237" s="20"/>
      <c r="B237" s="9"/>
      <c r="C237" s="16" t="s">
        <v>17</v>
      </c>
      <c r="D237" s="14">
        <f>SUM(D238:D239)</f>
        <v>16290</v>
      </c>
    </row>
    <row r="238" spans="1:4" x14ac:dyDescent="0.25">
      <c r="A238" s="14">
        <v>5200</v>
      </c>
      <c r="B238" s="9"/>
      <c r="C238" s="9" t="s">
        <v>43</v>
      </c>
      <c r="D238" s="13">
        <v>8145</v>
      </c>
    </row>
    <row r="239" spans="1:4" x14ac:dyDescent="0.25">
      <c r="A239" s="14">
        <v>2300</v>
      </c>
      <c r="B239" s="9"/>
      <c r="C239" s="9" t="s">
        <v>20</v>
      </c>
      <c r="D239" s="13">
        <v>8145</v>
      </c>
    </row>
    <row r="240" spans="1:4" ht="30" x14ac:dyDescent="0.25">
      <c r="A240" s="12" t="s">
        <v>18</v>
      </c>
      <c r="B240" s="13" t="s">
        <v>9</v>
      </c>
      <c r="C240" s="19" t="s">
        <v>107</v>
      </c>
      <c r="D240" s="13"/>
    </row>
    <row r="241" spans="1:4" x14ac:dyDescent="0.25">
      <c r="A241" s="20"/>
      <c r="B241" s="9"/>
      <c r="C241" s="16" t="s">
        <v>17</v>
      </c>
      <c r="D241" s="14">
        <f>SUM(D242:D243)</f>
        <v>1438</v>
      </c>
    </row>
    <row r="242" spans="1:4" x14ac:dyDescent="0.25">
      <c r="A242" s="14">
        <v>5200</v>
      </c>
      <c r="B242" s="9"/>
      <c r="C242" s="9" t="s">
        <v>43</v>
      </c>
      <c r="D242" s="13">
        <v>719</v>
      </c>
    </row>
    <row r="243" spans="1:4" x14ac:dyDescent="0.25">
      <c r="A243" s="14">
        <v>2300</v>
      </c>
      <c r="B243" s="9"/>
      <c r="C243" s="9" t="s">
        <v>20</v>
      </c>
      <c r="D243" s="13">
        <v>719</v>
      </c>
    </row>
    <row r="244" spans="1:4" ht="45" x14ac:dyDescent="0.25">
      <c r="A244" s="12" t="s">
        <v>108</v>
      </c>
      <c r="B244" s="13" t="s">
        <v>109</v>
      </c>
      <c r="C244" s="19" t="s">
        <v>110</v>
      </c>
      <c r="D244" s="13"/>
    </row>
    <row r="245" spans="1:4" x14ac:dyDescent="0.25">
      <c r="A245" s="20"/>
      <c r="B245" s="9"/>
      <c r="C245" s="16" t="s">
        <v>17</v>
      </c>
      <c r="D245" s="14">
        <f>SUM(D246:D246)</f>
        <v>154</v>
      </c>
    </row>
    <row r="246" spans="1:4" x14ac:dyDescent="0.25">
      <c r="A246" s="14">
        <v>3200</v>
      </c>
      <c r="B246" s="9"/>
      <c r="C246" s="9" t="s">
        <v>111</v>
      </c>
      <c r="D246" s="13">
        <v>154</v>
      </c>
    </row>
    <row r="247" spans="1:4" x14ac:dyDescent="0.25">
      <c r="A247" s="12" t="s">
        <v>108</v>
      </c>
      <c r="B247" s="13" t="s">
        <v>109</v>
      </c>
      <c r="C247" s="19" t="s">
        <v>112</v>
      </c>
      <c r="D247" s="13"/>
    </row>
    <row r="248" spans="1:4" x14ac:dyDescent="0.25">
      <c r="A248" s="20"/>
      <c r="B248" s="9"/>
      <c r="C248" s="16" t="s">
        <v>17</v>
      </c>
      <c r="D248" s="14">
        <f>SUM(D249:D249)</f>
        <v>955</v>
      </c>
    </row>
    <row r="249" spans="1:4" x14ac:dyDescent="0.25">
      <c r="A249" s="14">
        <v>2200</v>
      </c>
      <c r="B249" s="9"/>
      <c r="C249" s="9" t="s">
        <v>32</v>
      </c>
      <c r="D249" s="13">
        <v>955</v>
      </c>
    </row>
    <row r="250" spans="1:4" ht="30" x14ac:dyDescent="0.25">
      <c r="A250" s="12" t="s">
        <v>108</v>
      </c>
      <c r="B250" s="13" t="s">
        <v>109</v>
      </c>
      <c r="C250" s="19" t="s">
        <v>113</v>
      </c>
      <c r="D250" s="13"/>
    </row>
    <row r="251" spans="1:4" x14ac:dyDescent="0.25">
      <c r="A251" s="20"/>
      <c r="B251" s="9"/>
      <c r="C251" s="16" t="s">
        <v>17</v>
      </c>
      <c r="D251" s="14">
        <f>SUM(D252:D252)</f>
        <v>471</v>
      </c>
    </row>
    <row r="252" spans="1:4" x14ac:dyDescent="0.25">
      <c r="A252" s="14">
        <v>3200</v>
      </c>
      <c r="B252" s="9"/>
      <c r="C252" s="9" t="s">
        <v>111</v>
      </c>
      <c r="D252" s="13">
        <v>471</v>
      </c>
    </row>
    <row r="253" spans="1:4" x14ac:dyDescent="0.25">
      <c r="A253" s="12" t="s">
        <v>18</v>
      </c>
      <c r="B253" s="13" t="s">
        <v>87</v>
      </c>
      <c r="C253" s="18" t="s">
        <v>19</v>
      </c>
      <c r="D253" s="13"/>
    </row>
    <row r="254" spans="1:4" x14ac:dyDescent="0.25">
      <c r="A254" s="12"/>
      <c r="B254" s="15"/>
      <c r="C254" s="16" t="s">
        <v>17</v>
      </c>
      <c r="D254" s="17">
        <f>SUM(D255:D255)</f>
        <v>750</v>
      </c>
    </row>
    <row r="255" spans="1:4" x14ac:dyDescent="0.25">
      <c r="A255" s="14">
        <v>2300</v>
      </c>
      <c r="B255" s="9"/>
      <c r="C255" s="9" t="s">
        <v>20</v>
      </c>
      <c r="D255" s="14">
        <v>750</v>
      </c>
    </row>
    <row r="256" spans="1:4" x14ac:dyDescent="0.25">
      <c r="A256" s="12" t="s">
        <v>18</v>
      </c>
      <c r="B256" s="13" t="s">
        <v>93</v>
      </c>
      <c r="C256" s="18" t="s">
        <v>19</v>
      </c>
      <c r="D256" s="13"/>
    </row>
    <row r="257" spans="1:4" x14ac:dyDescent="0.25">
      <c r="A257" s="12"/>
      <c r="B257" s="15"/>
      <c r="C257" s="16" t="s">
        <v>17</v>
      </c>
      <c r="D257" s="17">
        <f>SUM(D258:D258)</f>
        <v>364</v>
      </c>
    </row>
    <row r="258" spans="1:4" x14ac:dyDescent="0.25">
      <c r="A258" s="14">
        <v>2300</v>
      </c>
      <c r="B258" s="9"/>
      <c r="C258" s="9" t="s">
        <v>20</v>
      </c>
      <c r="D258" s="14">
        <v>364</v>
      </c>
    </row>
    <row r="259" spans="1:4" x14ac:dyDescent="0.25">
      <c r="A259" s="12" t="s">
        <v>18</v>
      </c>
      <c r="B259" s="13" t="s">
        <v>89</v>
      </c>
      <c r="C259" s="18" t="s">
        <v>19</v>
      </c>
      <c r="D259" s="13"/>
    </row>
    <row r="260" spans="1:4" x14ac:dyDescent="0.25">
      <c r="A260" s="12"/>
      <c r="B260" s="15"/>
      <c r="C260" s="16" t="s">
        <v>17</v>
      </c>
      <c r="D260" s="17">
        <f>SUM(D261:D261)</f>
        <v>863</v>
      </c>
    </row>
    <row r="261" spans="1:4" x14ac:dyDescent="0.25">
      <c r="A261" s="14">
        <v>2300</v>
      </c>
      <c r="B261" s="9"/>
      <c r="C261" s="9" t="s">
        <v>20</v>
      </c>
      <c r="D261" s="14">
        <v>863</v>
      </c>
    </row>
    <row r="262" spans="1:4" x14ac:dyDescent="0.25">
      <c r="A262" s="12" t="s">
        <v>18</v>
      </c>
      <c r="B262" s="13" t="s">
        <v>30</v>
      </c>
      <c r="C262" s="18" t="s">
        <v>19</v>
      </c>
      <c r="D262" s="13"/>
    </row>
    <row r="263" spans="1:4" x14ac:dyDescent="0.25">
      <c r="A263" s="12"/>
      <c r="B263" s="15"/>
      <c r="C263" s="16" t="s">
        <v>17</v>
      </c>
      <c r="D263" s="17">
        <f>SUM(D264:D264)</f>
        <v>977</v>
      </c>
    </row>
    <row r="264" spans="1:4" x14ac:dyDescent="0.25">
      <c r="A264" s="14">
        <v>2300</v>
      </c>
      <c r="B264" s="9"/>
      <c r="C264" s="9" t="s">
        <v>20</v>
      </c>
      <c r="D264" s="14">
        <v>977</v>
      </c>
    </row>
    <row r="265" spans="1:4" x14ac:dyDescent="0.25">
      <c r="A265" s="12" t="s">
        <v>18</v>
      </c>
      <c r="B265" s="13" t="s">
        <v>26</v>
      </c>
      <c r="C265" s="18" t="s">
        <v>19</v>
      </c>
      <c r="D265" s="13"/>
    </row>
    <row r="266" spans="1:4" x14ac:dyDescent="0.25">
      <c r="A266" s="12"/>
      <c r="B266" s="15"/>
      <c r="C266" s="16" t="s">
        <v>17</v>
      </c>
      <c r="D266" s="17">
        <f>SUM(D267:D267)</f>
        <v>886</v>
      </c>
    </row>
    <row r="267" spans="1:4" x14ac:dyDescent="0.25">
      <c r="A267" s="14">
        <v>2300</v>
      </c>
      <c r="B267" s="9"/>
      <c r="C267" s="9" t="s">
        <v>20</v>
      </c>
      <c r="D267" s="14">
        <v>886</v>
      </c>
    </row>
    <row r="268" spans="1:4" x14ac:dyDescent="0.25">
      <c r="A268" s="12" t="s">
        <v>18</v>
      </c>
      <c r="B268" s="13" t="s">
        <v>29</v>
      </c>
      <c r="C268" s="18" t="s">
        <v>19</v>
      </c>
      <c r="D268" s="13"/>
    </row>
    <row r="269" spans="1:4" x14ac:dyDescent="0.25">
      <c r="A269" s="12"/>
      <c r="B269" s="15"/>
      <c r="C269" s="16" t="s">
        <v>17</v>
      </c>
      <c r="D269" s="17">
        <f>SUM(D270:D270)</f>
        <v>1249</v>
      </c>
    </row>
    <row r="270" spans="1:4" x14ac:dyDescent="0.25">
      <c r="A270" s="14">
        <v>2300</v>
      </c>
      <c r="B270" s="9"/>
      <c r="C270" s="9" t="s">
        <v>20</v>
      </c>
      <c r="D270" s="14">
        <v>1249</v>
      </c>
    </row>
    <row r="271" spans="1:4" x14ac:dyDescent="0.25">
      <c r="A271" s="12" t="s">
        <v>18</v>
      </c>
      <c r="B271" s="13" t="s">
        <v>53</v>
      </c>
      <c r="C271" s="18" t="s">
        <v>19</v>
      </c>
      <c r="D271" s="13"/>
    </row>
    <row r="272" spans="1:4" x14ac:dyDescent="0.25">
      <c r="A272" s="12"/>
      <c r="B272" s="15"/>
      <c r="C272" s="16" t="s">
        <v>17</v>
      </c>
      <c r="D272" s="17">
        <f>SUM(D273:D273)</f>
        <v>454</v>
      </c>
    </row>
    <row r="273" spans="1:4" x14ac:dyDescent="0.25">
      <c r="A273" s="14">
        <v>2300</v>
      </c>
      <c r="B273" s="9"/>
      <c r="C273" s="9" t="s">
        <v>20</v>
      </c>
      <c r="D273" s="14">
        <v>454</v>
      </c>
    </row>
    <row r="274" spans="1:4" x14ac:dyDescent="0.25">
      <c r="A274" s="12" t="s">
        <v>18</v>
      </c>
      <c r="B274" s="13" t="s">
        <v>90</v>
      </c>
      <c r="C274" s="18" t="s">
        <v>19</v>
      </c>
      <c r="D274" s="13"/>
    </row>
    <row r="275" spans="1:4" x14ac:dyDescent="0.25">
      <c r="A275" s="12"/>
      <c r="B275" s="15"/>
      <c r="C275" s="16" t="s">
        <v>17</v>
      </c>
      <c r="D275" s="17">
        <f>SUM(D276:D276)</f>
        <v>773</v>
      </c>
    </row>
    <row r="276" spans="1:4" x14ac:dyDescent="0.25">
      <c r="A276" s="14">
        <v>2300</v>
      </c>
      <c r="B276" s="9"/>
      <c r="C276" s="9" t="s">
        <v>20</v>
      </c>
      <c r="D276" s="14">
        <v>773</v>
      </c>
    </row>
    <row r="277" spans="1:4" x14ac:dyDescent="0.25">
      <c r="A277" s="12" t="s">
        <v>18</v>
      </c>
      <c r="B277" s="13" t="s">
        <v>96</v>
      </c>
      <c r="C277" s="18" t="s">
        <v>97</v>
      </c>
      <c r="D277" s="13"/>
    </row>
    <row r="278" spans="1:4" x14ac:dyDescent="0.25">
      <c r="A278" s="12"/>
      <c r="B278" s="15"/>
      <c r="C278" s="16" t="s">
        <v>17</v>
      </c>
      <c r="D278" s="17">
        <f>SUM(D279:D279)</f>
        <v>977</v>
      </c>
    </row>
    <row r="279" spans="1:4" x14ac:dyDescent="0.25">
      <c r="A279" s="14">
        <v>2300</v>
      </c>
      <c r="B279" s="9"/>
      <c r="C279" s="9" t="s">
        <v>20</v>
      </c>
      <c r="D279" s="14">
        <v>977</v>
      </c>
    </row>
    <row r="280" spans="1:4" x14ac:dyDescent="0.25">
      <c r="A280" s="12" t="s">
        <v>18</v>
      </c>
      <c r="B280" s="13" t="s">
        <v>91</v>
      </c>
      <c r="C280" s="18" t="s">
        <v>92</v>
      </c>
      <c r="D280" s="13"/>
    </row>
    <row r="281" spans="1:4" x14ac:dyDescent="0.25">
      <c r="A281" s="12"/>
      <c r="B281" s="15"/>
      <c r="C281" s="16" t="s">
        <v>17</v>
      </c>
      <c r="D281" s="17">
        <f>SUM(D282:D282)</f>
        <v>318</v>
      </c>
    </row>
    <row r="282" spans="1:4" x14ac:dyDescent="0.25">
      <c r="A282" s="14">
        <v>2300</v>
      </c>
      <c r="B282" s="9"/>
      <c r="C282" s="9" t="s">
        <v>20</v>
      </c>
      <c r="D282" s="14">
        <v>318</v>
      </c>
    </row>
    <row r="283" spans="1:4" x14ac:dyDescent="0.25">
      <c r="A283" s="12" t="s">
        <v>18</v>
      </c>
      <c r="B283" s="13" t="s">
        <v>21</v>
      </c>
      <c r="C283" s="18" t="s">
        <v>19</v>
      </c>
      <c r="D283" s="13"/>
    </row>
    <row r="284" spans="1:4" x14ac:dyDescent="0.25">
      <c r="A284" s="12"/>
      <c r="B284" s="15"/>
      <c r="C284" s="16" t="s">
        <v>17</v>
      </c>
      <c r="D284" s="17">
        <f>SUM(D285:D285)</f>
        <v>659</v>
      </c>
    </row>
    <row r="285" spans="1:4" x14ac:dyDescent="0.25">
      <c r="A285" s="14">
        <v>2300</v>
      </c>
      <c r="B285" s="9"/>
      <c r="C285" s="9" t="s">
        <v>20</v>
      </c>
      <c r="D285" s="14">
        <v>659</v>
      </c>
    </row>
    <row r="286" spans="1:4" x14ac:dyDescent="0.25">
      <c r="A286" s="12" t="s">
        <v>18</v>
      </c>
      <c r="B286" s="13" t="s">
        <v>94</v>
      </c>
      <c r="C286" s="18" t="s">
        <v>19</v>
      </c>
      <c r="D286" s="13"/>
    </row>
    <row r="287" spans="1:4" x14ac:dyDescent="0.25">
      <c r="A287" s="12"/>
      <c r="B287" s="15"/>
      <c r="C287" s="16" t="s">
        <v>17</v>
      </c>
      <c r="D287" s="17">
        <f>SUM(D288:D288)</f>
        <v>1091</v>
      </c>
    </row>
    <row r="288" spans="1:4" x14ac:dyDescent="0.25">
      <c r="A288" s="14">
        <v>2300</v>
      </c>
      <c r="B288" s="9"/>
      <c r="C288" s="9" t="s">
        <v>20</v>
      </c>
      <c r="D288" s="14">
        <v>1091</v>
      </c>
    </row>
    <row r="289" spans="1:4" x14ac:dyDescent="0.25">
      <c r="A289" s="12" t="s">
        <v>18</v>
      </c>
      <c r="B289" s="13" t="s">
        <v>95</v>
      </c>
      <c r="C289" s="18" t="s">
        <v>19</v>
      </c>
      <c r="D289" s="13"/>
    </row>
    <row r="290" spans="1:4" x14ac:dyDescent="0.25">
      <c r="A290" s="12"/>
      <c r="B290" s="15"/>
      <c r="C290" s="16" t="s">
        <v>17</v>
      </c>
      <c r="D290" s="17">
        <f>SUM(D291:D291)</f>
        <v>454</v>
      </c>
    </row>
    <row r="291" spans="1:4" x14ac:dyDescent="0.25">
      <c r="A291" s="14">
        <v>2300</v>
      </c>
      <c r="B291" s="9"/>
      <c r="C291" s="9" t="s">
        <v>20</v>
      </c>
      <c r="D291" s="14">
        <v>454</v>
      </c>
    </row>
    <row r="292" spans="1:4" x14ac:dyDescent="0.25">
      <c r="A292" s="12" t="s">
        <v>22</v>
      </c>
      <c r="B292" s="13" t="s">
        <v>9</v>
      </c>
      <c r="C292" s="18" t="s">
        <v>28</v>
      </c>
      <c r="D292" s="13"/>
    </row>
    <row r="293" spans="1:4" x14ac:dyDescent="0.25">
      <c r="A293" s="20"/>
      <c r="B293" s="9"/>
      <c r="C293" s="16" t="s">
        <v>17</v>
      </c>
      <c r="D293" s="14">
        <f>SUM(D294:D294)</f>
        <v>7533</v>
      </c>
    </row>
    <row r="294" spans="1:4" x14ac:dyDescent="0.25">
      <c r="A294" s="14">
        <v>2300</v>
      </c>
      <c r="B294" s="9"/>
      <c r="C294" s="9" t="s">
        <v>20</v>
      </c>
      <c r="D294" s="14">
        <v>7533</v>
      </c>
    </row>
    <row r="295" spans="1:4" ht="26.25" x14ac:dyDescent="0.25">
      <c r="A295" s="12" t="s">
        <v>22</v>
      </c>
      <c r="B295" s="13" t="s">
        <v>9</v>
      </c>
      <c r="C295" s="18" t="s">
        <v>115</v>
      </c>
      <c r="D295" s="13"/>
    </row>
    <row r="296" spans="1:4" x14ac:dyDescent="0.25">
      <c r="A296" s="20"/>
      <c r="B296" s="9"/>
      <c r="C296" s="16" t="s">
        <v>17</v>
      </c>
      <c r="D296" s="14">
        <f>SUM(D297:D297)</f>
        <v>1941</v>
      </c>
    </row>
    <row r="297" spans="1:4" x14ac:dyDescent="0.25">
      <c r="A297" s="14">
        <v>2300</v>
      </c>
      <c r="B297" s="9"/>
      <c r="C297" s="9" t="s">
        <v>20</v>
      </c>
      <c r="D297" s="14">
        <v>1941</v>
      </c>
    </row>
    <row r="298" spans="1:4" x14ac:dyDescent="0.25">
      <c r="A298" s="12" t="s">
        <v>108</v>
      </c>
      <c r="B298" s="13" t="s">
        <v>109</v>
      </c>
      <c r="C298" s="19" t="s">
        <v>116</v>
      </c>
      <c r="D298" s="13"/>
    </row>
    <row r="299" spans="1:4" x14ac:dyDescent="0.25">
      <c r="A299" s="20"/>
      <c r="B299" s="9"/>
      <c r="C299" s="16" t="s">
        <v>17</v>
      </c>
      <c r="D299" s="14">
        <f>SUM(D300:D300)</f>
        <v>205</v>
      </c>
    </row>
    <row r="300" spans="1:4" x14ac:dyDescent="0.25">
      <c r="A300" s="14">
        <v>3200</v>
      </c>
      <c r="B300" s="9"/>
      <c r="C300" s="9" t="s">
        <v>111</v>
      </c>
      <c r="D300" s="13">
        <v>205</v>
      </c>
    </row>
    <row r="301" spans="1:4" ht="30" x14ac:dyDescent="0.25">
      <c r="A301" s="12" t="s">
        <v>108</v>
      </c>
      <c r="B301" s="13" t="s">
        <v>109</v>
      </c>
      <c r="C301" s="19" t="s">
        <v>122</v>
      </c>
      <c r="D301" s="13"/>
    </row>
    <row r="302" spans="1:4" x14ac:dyDescent="0.25">
      <c r="A302" s="20"/>
      <c r="B302" s="9"/>
      <c r="C302" s="16" t="s">
        <v>17</v>
      </c>
      <c r="D302" s="14">
        <f>SUM(D303:D303)</f>
        <v>1700</v>
      </c>
    </row>
    <row r="303" spans="1:4" x14ac:dyDescent="0.25">
      <c r="A303" s="14">
        <v>2300</v>
      </c>
      <c r="B303" s="9"/>
      <c r="C303" s="9" t="s">
        <v>20</v>
      </c>
      <c r="D303" s="13">
        <v>1700</v>
      </c>
    </row>
    <row r="304" spans="1:4" ht="30" x14ac:dyDescent="0.25">
      <c r="A304" s="12" t="s">
        <v>98</v>
      </c>
      <c r="B304" s="13" t="s">
        <v>9</v>
      </c>
      <c r="C304" s="19" t="s">
        <v>123</v>
      </c>
      <c r="D304" s="13"/>
    </row>
    <row r="305" spans="1:5" x14ac:dyDescent="0.25">
      <c r="A305" s="20"/>
      <c r="B305" s="9"/>
      <c r="C305" s="16" t="s">
        <v>17</v>
      </c>
      <c r="D305" s="14">
        <f>SUM(D306:D306)</f>
        <v>330</v>
      </c>
    </row>
    <row r="306" spans="1:5" x14ac:dyDescent="0.25">
      <c r="A306" s="14">
        <v>2300</v>
      </c>
      <c r="B306" s="9"/>
      <c r="C306" s="9" t="s">
        <v>20</v>
      </c>
      <c r="D306" s="13">
        <v>330</v>
      </c>
    </row>
    <row r="307" spans="1:5" ht="30" x14ac:dyDescent="0.25">
      <c r="A307" s="12" t="s">
        <v>126</v>
      </c>
      <c r="B307" s="13" t="s">
        <v>109</v>
      </c>
      <c r="C307" s="19" t="s">
        <v>127</v>
      </c>
      <c r="D307" s="13"/>
    </row>
    <row r="308" spans="1:5" x14ac:dyDescent="0.25">
      <c r="A308" s="20"/>
      <c r="B308" s="9"/>
      <c r="C308" s="16" t="s">
        <v>17</v>
      </c>
      <c r="D308" s="14">
        <f>SUM(D309:D309)</f>
        <v>265</v>
      </c>
    </row>
    <row r="309" spans="1:5" x14ac:dyDescent="0.25">
      <c r="A309" s="14">
        <v>3200</v>
      </c>
      <c r="B309" s="9"/>
      <c r="C309" s="9" t="s">
        <v>111</v>
      </c>
      <c r="D309" s="13">
        <v>265</v>
      </c>
    </row>
    <row r="310" spans="1:5" x14ac:dyDescent="0.25">
      <c r="A310" s="12" t="s">
        <v>46</v>
      </c>
      <c r="B310" s="13" t="s">
        <v>109</v>
      </c>
      <c r="C310" s="19" t="s">
        <v>130</v>
      </c>
      <c r="D310" s="13"/>
    </row>
    <row r="311" spans="1:5" x14ac:dyDescent="0.25">
      <c r="A311" s="20"/>
      <c r="B311" s="9"/>
      <c r="C311" s="16" t="s">
        <v>17</v>
      </c>
      <c r="D311" s="14">
        <f>SUM(D312:D313)</f>
        <v>6340</v>
      </c>
      <c r="E311" t="s">
        <v>44</v>
      </c>
    </row>
    <row r="312" spans="1:5" x14ac:dyDescent="0.25">
      <c r="A312" s="14">
        <v>5200</v>
      </c>
      <c r="B312" s="9"/>
      <c r="C312" s="9" t="s">
        <v>43</v>
      </c>
      <c r="D312" s="13">
        <v>4620</v>
      </c>
      <c r="E312" t="s">
        <v>131</v>
      </c>
    </row>
    <row r="313" spans="1:5" x14ac:dyDescent="0.25">
      <c r="A313" s="14">
        <v>2200</v>
      </c>
      <c r="B313" s="9"/>
      <c r="C313" s="9" t="s">
        <v>32</v>
      </c>
      <c r="D313" s="13">
        <v>1720</v>
      </c>
      <c r="E313" t="s">
        <v>132</v>
      </c>
    </row>
    <row r="314" spans="1:5" ht="30" x14ac:dyDescent="0.25">
      <c r="A314" s="12" t="s">
        <v>133</v>
      </c>
      <c r="B314" s="13" t="s">
        <v>109</v>
      </c>
      <c r="C314" s="19" t="s">
        <v>134</v>
      </c>
      <c r="D314" s="13"/>
    </row>
    <row r="315" spans="1:5" x14ac:dyDescent="0.25">
      <c r="A315" s="20"/>
      <c r="B315" s="9"/>
      <c r="C315" s="16" t="s">
        <v>17</v>
      </c>
      <c r="D315" s="14">
        <f>SUM(D316:D318)</f>
        <v>40445</v>
      </c>
      <c r="E315" t="s">
        <v>44</v>
      </c>
    </row>
    <row r="316" spans="1:5" x14ac:dyDescent="0.25">
      <c r="A316" s="14">
        <v>5200</v>
      </c>
      <c r="B316" s="9"/>
      <c r="C316" s="9" t="s">
        <v>43</v>
      </c>
      <c r="D316" s="13">
        <v>5400</v>
      </c>
    </row>
    <row r="317" spans="1:5" x14ac:dyDescent="0.25">
      <c r="A317" s="14">
        <v>2300</v>
      </c>
      <c r="B317" s="9"/>
      <c r="C317" s="9" t="s">
        <v>135</v>
      </c>
      <c r="D317" s="13">
        <v>3100</v>
      </c>
    </row>
    <row r="318" spans="1:5" x14ac:dyDescent="0.25">
      <c r="A318" s="14">
        <v>2200</v>
      </c>
      <c r="B318" s="9"/>
      <c r="C318" s="9" t="s">
        <v>32</v>
      </c>
      <c r="D318" s="10">
        <v>31945</v>
      </c>
    </row>
    <row r="319" spans="1:5" x14ac:dyDescent="0.25">
      <c r="A319" s="12" t="s">
        <v>133</v>
      </c>
      <c r="B319" s="13" t="s">
        <v>109</v>
      </c>
      <c r="C319" s="19" t="s">
        <v>136</v>
      </c>
      <c r="D319" s="13"/>
    </row>
    <row r="320" spans="1:5" x14ac:dyDescent="0.25">
      <c r="A320" s="20"/>
      <c r="B320" s="9"/>
      <c r="C320" s="16" t="s">
        <v>17</v>
      </c>
      <c r="D320" s="14">
        <f>SUM(D321:D321)</f>
        <v>12944</v>
      </c>
      <c r="E320" t="s">
        <v>44</v>
      </c>
    </row>
    <row r="321" spans="1:7" x14ac:dyDescent="0.25">
      <c r="A321" s="14">
        <v>2200</v>
      </c>
      <c r="B321" s="9"/>
      <c r="C321" s="9" t="s">
        <v>32</v>
      </c>
      <c r="D321" s="13">
        <v>12944</v>
      </c>
    </row>
    <row r="322" spans="1:7" x14ac:dyDescent="0.25">
      <c r="A322" s="12" t="s">
        <v>25</v>
      </c>
      <c r="B322" s="13" t="s">
        <v>9</v>
      </c>
      <c r="C322" s="19" t="s">
        <v>137</v>
      </c>
      <c r="D322" s="13"/>
    </row>
    <row r="323" spans="1:7" x14ac:dyDescent="0.25">
      <c r="A323" s="20"/>
      <c r="B323" s="9"/>
      <c r="C323" s="16" t="s">
        <v>17</v>
      </c>
      <c r="D323" s="14">
        <f>SUM(D324:D324)</f>
        <v>3262</v>
      </c>
      <c r="E323" t="s">
        <v>44</v>
      </c>
    </row>
    <row r="324" spans="1:7" ht="27.75" customHeight="1" x14ac:dyDescent="0.25">
      <c r="A324" s="14">
        <v>5200</v>
      </c>
      <c r="B324" s="9"/>
      <c r="C324" s="9" t="s">
        <v>43</v>
      </c>
      <c r="D324" s="13">
        <v>3262</v>
      </c>
      <c r="E324" s="43" t="s">
        <v>138</v>
      </c>
      <c r="F324" s="44"/>
    </row>
    <row r="325" spans="1:7" ht="51.75" x14ac:dyDescent="0.25">
      <c r="A325" s="12" t="s">
        <v>139</v>
      </c>
      <c r="B325" s="13" t="s">
        <v>109</v>
      </c>
      <c r="C325" s="38" t="s">
        <v>140</v>
      </c>
      <c r="D325" s="13"/>
    </row>
    <row r="326" spans="1:7" x14ac:dyDescent="0.25">
      <c r="A326" s="20"/>
      <c r="B326" s="9"/>
      <c r="C326" s="16" t="s">
        <v>17</v>
      </c>
      <c r="D326" s="14">
        <f>SUM(D327:D327)</f>
        <v>1498</v>
      </c>
      <c r="E326" t="s">
        <v>44</v>
      </c>
    </row>
    <row r="327" spans="1:7" x14ac:dyDescent="0.25">
      <c r="A327" s="14">
        <v>2200</v>
      </c>
      <c r="B327" s="9"/>
      <c r="C327" s="9" t="s">
        <v>32</v>
      </c>
      <c r="D327" s="13">
        <v>1498</v>
      </c>
    </row>
    <row r="328" spans="1:7" ht="26.25" x14ac:dyDescent="0.25">
      <c r="A328" s="12" t="s">
        <v>133</v>
      </c>
      <c r="B328" s="13" t="s">
        <v>109</v>
      </c>
      <c r="C328" s="38" t="s">
        <v>141</v>
      </c>
      <c r="D328" s="13"/>
    </row>
    <row r="329" spans="1:7" x14ac:dyDescent="0.25">
      <c r="A329" s="20"/>
      <c r="B329" s="9"/>
      <c r="C329" s="16" t="s">
        <v>17</v>
      </c>
      <c r="D329" s="14">
        <f>SUM(D330:D330)</f>
        <v>450</v>
      </c>
      <c r="E329" t="s">
        <v>44</v>
      </c>
    </row>
    <row r="330" spans="1:7" x14ac:dyDescent="0.25">
      <c r="A330" s="14">
        <v>5200</v>
      </c>
      <c r="B330" s="9"/>
      <c r="C330" s="9" t="s">
        <v>43</v>
      </c>
      <c r="D330" s="13">
        <v>450</v>
      </c>
    </row>
    <row r="331" spans="1:7" x14ac:dyDescent="0.25">
      <c r="A331" s="12" t="s">
        <v>25</v>
      </c>
      <c r="B331" s="13" t="s">
        <v>26</v>
      </c>
      <c r="C331" s="19" t="s">
        <v>137</v>
      </c>
      <c r="D331" s="13"/>
    </row>
    <row r="332" spans="1:7" x14ac:dyDescent="0.25">
      <c r="A332" s="20"/>
      <c r="B332" s="9"/>
      <c r="C332" s="16" t="s">
        <v>17</v>
      </c>
      <c r="D332" s="14">
        <f>SUM(D333:D334)</f>
        <v>828</v>
      </c>
    </row>
    <row r="333" spans="1:7" x14ac:dyDescent="0.25">
      <c r="A333" s="14">
        <v>1100</v>
      </c>
      <c r="B333" s="9"/>
      <c r="C333" s="9" t="s">
        <v>143</v>
      </c>
      <c r="D333" s="13">
        <v>667</v>
      </c>
    </row>
    <row r="334" spans="1:7" x14ac:dyDescent="0.25">
      <c r="A334" s="14">
        <v>1200</v>
      </c>
      <c r="B334" s="9"/>
      <c r="C334" s="9" t="s">
        <v>144</v>
      </c>
      <c r="D334" s="13">
        <v>161</v>
      </c>
    </row>
    <row r="335" spans="1:7" x14ac:dyDescent="0.25">
      <c r="A335" s="22"/>
      <c r="B335" s="23"/>
      <c r="C335" s="23"/>
      <c r="D335" s="26"/>
    </row>
    <row r="336" spans="1:7" x14ac:dyDescent="0.25">
      <c r="A336" s="22"/>
      <c r="B336" s="23"/>
      <c r="C336" s="23"/>
      <c r="D336" s="26"/>
      <c r="F336">
        <f>D94+D97+D100+D90+D103+D107+D110+D113+D311+D315+D320+D323+F76+D326+D329</f>
        <v>91880</v>
      </c>
      <c r="G336">
        <f>D329+D326+D323+D320+D315+D311+D90+F76</f>
        <v>81030</v>
      </c>
    </row>
    <row r="337" spans="1:5" x14ac:dyDescent="0.25">
      <c r="A337" s="2" t="s">
        <v>24</v>
      </c>
    </row>
    <row r="338" spans="1:5" x14ac:dyDescent="0.25">
      <c r="A338" s="1"/>
      <c r="B338" s="1"/>
      <c r="D338" s="1"/>
    </row>
    <row r="339" spans="1:5" x14ac:dyDescent="0.25">
      <c r="A339" s="3" t="s">
        <v>2</v>
      </c>
      <c r="B339" s="6" t="s">
        <v>3</v>
      </c>
      <c r="C339" s="5" t="s">
        <v>15</v>
      </c>
      <c r="D339" s="6" t="s">
        <v>4</v>
      </c>
      <c r="E339" s="11" t="s">
        <v>16</v>
      </c>
    </row>
    <row r="340" spans="1:5" x14ac:dyDescent="0.25">
      <c r="A340" s="12" t="s">
        <v>18</v>
      </c>
      <c r="B340" s="13" t="s">
        <v>26</v>
      </c>
      <c r="C340" s="19" t="s">
        <v>19</v>
      </c>
      <c r="D340" s="13"/>
    </row>
    <row r="341" spans="1:5" x14ac:dyDescent="0.25">
      <c r="A341" s="20"/>
      <c r="B341" s="9"/>
      <c r="C341" s="16" t="s">
        <v>17</v>
      </c>
      <c r="D341" s="14">
        <f>SUM(D342:D342)</f>
        <v>-10</v>
      </c>
    </row>
    <row r="342" spans="1:5" x14ac:dyDescent="0.25">
      <c r="A342" s="14">
        <v>2300</v>
      </c>
      <c r="B342" s="9"/>
      <c r="C342" s="9" t="s">
        <v>20</v>
      </c>
      <c r="D342" s="13">
        <v>-10</v>
      </c>
    </row>
    <row r="343" spans="1:5" x14ac:dyDescent="0.25">
      <c r="A343" s="12" t="s">
        <v>22</v>
      </c>
      <c r="B343" s="13" t="s">
        <v>9</v>
      </c>
      <c r="C343" s="19" t="s">
        <v>28</v>
      </c>
      <c r="D343" s="13"/>
    </row>
    <row r="344" spans="1:5" x14ac:dyDescent="0.25">
      <c r="A344" s="20"/>
      <c r="B344" s="9"/>
      <c r="C344" s="16" t="s">
        <v>17</v>
      </c>
      <c r="D344" s="14">
        <f>SUM(D345:D345)</f>
        <v>-35</v>
      </c>
      <c r="E344" t="s">
        <v>27</v>
      </c>
    </row>
    <row r="345" spans="1:5" x14ac:dyDescent="0.25">
      <c r="A345" s="14">
        <v>2300</v>
      </c>
      <c r="B345" s="9"/>
      <c r="C345" s="9" t="s">
        <v>20</v>
      </c>
      <c r="D345" s="13">
        <v>-35</v>
      </c>
    </row>
    <row r="346" spans="1:5" x14ac:dyDescent="0.25">
      <c r="A346" s="12" t="s">
        <v>18</v>
      </c>
      <c r="B346" s="13" t="s">
        <v>29</v>
      </c>
      <c r="C346" s="19" t="s">
        <v>19</v>
      </c>
      <c r="D346" s="13"/>
    </row>
    <row r="347" spans="1:5" x14ac:dyDescent="0.25">
      <c r="A347" s="20"/>
      <c r="B347" s="9"/>
      <c r="C347" s="16" t="s">
        <v>17</v>
      </c>
      <c r="D347" s="14">
        <f>SUM(D348:D348)</f>
        <v>-21</v>
      </c>
    </row>
    <row r="348" spans="1:5" x14ac:dyDescent="0.25">
      <c r="A348" s="14">
        <v>2300</v>
      </c>
      <c r="B348" s="9"/>
      <c r="C348" s="9" t="s">
        <v>20</v>
      </c>
      <c r="D348" s="13">
        <v>-21</v>
      </c>
    </row>
    <row r="349" spans="1:5" x14ac:dyDescent="0.25">
      <c r="A349" s="12" t="s">
        <v>25</v>
      </c>
      <c r="B349" s="13" t="s">
        <v>30</v>
      </c>
      <c r="C349" s="19" t="s">
        <v>31</v>
      </c>
      <c r="D349" s="13"/>
    </row>
    <row r="350" spans="1:5" x14ac:dyDescent="0.25">
      <c r="A350" s="20"/>
      <c r="B350" s="9"/>
      <c r="C350" s="16" t="s">
        <v>17</v>
      </c>
      <c r="D350" s="14">
        <f>SUM(D351:D351)</f>
        <v>-137</v>
      </c>
    </row>
    <row r="351" spans="1:5" x14ac:dyDescent="0.25">
      <c r="A351" s="14">
        <v>2200</v>
      </c>
      <c r="B351" s="9"/>
      <c r="C351" s="9" t="s">
        <v>32</v>
      </c>
      <c r="D351" s="13">
        <v>-137</v>
      </c>
    </row>
    <row r="352" spans="1:5" x14ac:dyDescent="0.25">
      <c r="A352" s="12" t="s">
        <v>33</v>
      </c>
      <c r="B352" s="13" t="s">
        <v>9</v>
      </c>
      <c r="C352" s="19" t="s">
        <v>34</v>
      </c>
      <c r="D352" s="13"/>
    </row>
    <row r="353" spans="1:6" x14ac:dyDescent="0.25">
      <c r="A353" s="20"/>
      <c r="B353" s="9"/>
      <c r="C353" s="16" t="s">
        <v>17</v>
      </c>
      <c r="D353" s="14">
        <f>SUM(D354:D354)</f>
        <v>-23</v>
      </c>
      <c r="E353" t="s">
        <v>27</v>
      </c>
    </row>
    <row r="354" spans="1:6" x14ac:dyDescent="0.25">
      <c r="A354" s="14">
        <v>2200</v>
      </c>
      <c r="B354" s="9"/>
      <c r="C354" s="9" t="s">
        <v>32</v>
      </c>
      <c r="D354" s="13">
        <v>-23</v>
      </c>
    </row>
    <row r="355" spans="1:6" ht="30" x14ac:dyDescent="0.25">
      <c r="A355" s="12" t="s">
        <v>114</v>
      </c>
      <c r="B355" s="13" t="s">
        <v>109</v>
      </c>
      <c r="C355" s="19" t="s">
        <v>113</v>
      </c>
      <c r="D355" s="13"/>
    </row>
    <row r="356" spans="1:6" x14ac:dyDescent="0.25">
      <c r="A356" s="20"/>
      <c r="B356" s="9"/>
      <c r="C356" s="16" t="s">
        <v>17</v>
      </c>
      <c r="D356" s="14">
        <f>SUM(D357:D357)</f>
        <v>-471</v>
      </c>
    </row>
    <row r="357" spans="1:6" x14ac:dyDescent="0.25">
      <c r="A357" s="14">
        <v>3200</v>
      </c>
      <c r="B357" s="9"/>
      <c r="C357" s="9" t="s">
        <v>111</v>
      </c>
      <c r="D357" s="13">
        <v>-471</v>
      </c>
    </row>
    <row r="358" spans="1:6" ht="26.25" x14ac:dyDescent="0.25">
      <c r="A358" s="12" t="s">
        <v>18</v>
      </c>
      <c r="B358" s="13" t="s">
        <v>109</v>
      </c>
      <c r="C358" s="18" t="s">
        <v>120</v>
      </c>
      <c r="D358" s="13"/>
    </row>
    <row r="359" spans="1:6" x14ac:dyDescent="0.25">
      <c r="A359" s="20"/>
      <c r="B359" s="9"/>
      <c r="C359" s="16" t="s">
        <v>17</v>
      </c>
      <c r="D359" s="14">
        <f>SUM(D360:D361)</f>
        <v>-50439</v>
      </c>
      <c r="E359" t="s">
        <v>121</v>
      </c>
    </row>
    <row r="360" spans="1:6" x14ac:dyDescent="0.25">
      <c r="A360" s="14">
        <v>5200</v>
      </c>
      <c r="B360" s="9"/>
      <c r="C360" s="9" t="s">
        <v>43</v>
      </c>
      <c r="D360" s="13">
        <v>-20731</v>
      </c>
    </row>
    <row r="361" spans="1:6" x14ac:dyDescent="0.25">
      <c r="A361" s="14">
        <v>2300</v>
      </c>
      <c r="B361" s="9"/>
      <c r="C361" s="9" t="s">
        <v>20</v>
      </c>
      <c r="D361" s="13">
        <v>-29708</v>
      </c>
    </row>
    <row r="362" spans="1:6" ht="30" x14ac:dyDescent="0.25">
      <c r="A362" s="12" t="s">
        <v>126</v>
      </c>
      <c r="B362" s="13" t="s">
        <v>109</v>
      </c>
      <c r="C362" s="19" t="s">
        <v>128</v>
      </c>
      <c r="D362" s="13"/>
    </row>
    <row r="363" spans="1:6" ht="28.5" customHeight="1" x14ac:dyDescent="0.25">
      <c r="A363" s="20"/>
      <c r="B363" s="9"/>
      <c r="C363" s="16" t="s">
        <v>17</v>
      </c>
      <c r="D363" s="14">
        <f>SUM(D364:D364)</f>
        <v>-265</v>
      </c>
      <c r="E363" s="45" t="s">
        <v>129</v>
      </c>
      <c r="F363" s="46"/>
    </row>
    <row r="364" spans="1:6" x14ac:dyDescent="0.25">
      <c r="A364" s="14">
        <v>3200</v>
      </c>
      <c r="B364" s="9"/>
      <c r="C364" s="9" t="s">
        <v>111</v>
      </c>
      <c r="D364" s="13">
        <v>-265</v>
      </c>
    </row>
    <row r="366" spans="1:6" x14ac:dyDescent="0.25">
      <c r="A366" s="49" t="s">
        <v>48</v>
      </c>
      <c r="B366" s="49"/>
      <c r="C366" s="49"/>
      <c r="D366" s="49"/>
    </row>
    <row r="367" spans="1:6" x14ac:dyDescent="0.25">
      <c r="A367" s="25"/>
      <c r="B367" s="25"/>
      <c r="C367" s="25"/>
      <c r="D367" s="25"/>
    </row>
    <row r="368" spans="1:6" x14ac:dyDescent="0.25">
      <c r="A368" s="2" t="s">
        <v>57</v>
      </c>
      <c r="B368" s="2"/>
      <c r="D368" s="1"/>
    </row>
    <row r="369" spans="1:6" x14ac:dyDescent="0.25">
      <c r="B369" s="1"/>
      <c r="C369" s="2"/>
      <c r="D369" s="1"/>
    </row>
    <row r="370" spans="1:6" x14ac:dyDescent="0.25">
      <c r="B370" s="1"/>
      <c r="C370" s="2"/>
      <c r="D370" s="1"/>
    </row>
    <row r="371" spans="1:6" x14ac:dyDescent="0.25">
      <c r="A371" s="3" t="s">
        <v>2</v>
      </c>
      <c r="B371" s="4" t="s">
        <v>3</v>
      </c>
      <c r="C371" s="5" t="s">
        <v>3</v>
      </c>
      <c r="D371" s="6" t="s">
        <v>4</v>
      </c>
    </row>
    <row r="372" spans="1:6" ht="30" x14ac:dyDescent="0.25">
      <c r="A372" s="31" t="s">
        <v>58</v>
      </c>
      <c r="B372" s="7" t="s">
        <v>59</v>
      </c>
      <c r="C372" s="7" t="s">
        <v>60</v>
      </c>
      <c r="D372" s="8">
        <v>127</v>
      </c>
      <c r="E372" t="s">
        <v>61</v>
      </c>
    </row>
    <row r="373" spans="1:6" x14ac:dyDescent="0.25">
      <c r="A373" s="25"/>
      <c r="B373" s="25"/>
      <c r="C373" s="25"/>
      <c r="D373" s="25"/>
    </row>
    <row r="375" spans="1:6" x14ac:dyDescent="0.25">
      <c r="A375" s="2" t="s">
        <v>56</v>
      </c>
    </row>
    <row r="376" spans="1:6" x14ac:dyDescent="0.25">
      <c r="A376" s="1"/>
      <c r="B376" s="1"/>
      <c r="D376" s="1"/>
    </row>
    <row r="377" spans="1:6" x14ac:dyDescent="0.25">
      <c r="A377" s="3" t="s">
        <v>2</v>
      </c>
      <c r="B377" s="6" t="s">
        <v>3</v>
      </c>
      <c r="C377" s="5" t="s">
        <v>15</v>
      </c>
      <c r="D377" s="6" t="s">
        <v>4</v>
      </c>
      <c r="E377" s="27" t="s">
        <v>16</v>
      </c>
    </row>
    <row r="378" spans="1:6" ht="15.75" x14ac:dyDescent="0.25">
      <c r="A378" s="28" t="s">
        <v>50</v>
      </c>
      <c r="B378" s="13" t="s">
        <v>30</v>
      </c>
      <c r="C378" s="29" t="s">
        <v>51</v>
      </c>
      <c r="D378" s="13"/>
      <c r="E378" s="26"/>
    </row>
    <row r="379" spans="1:6" x14ac:dyDescent="0.25">
      <c r="A379" s="13"/>
      <c r="B379" s="13"/>
      <c r="C379" s="30" t="s">
        <v>17</v>
      </c>
      <c r="D379" s="13">
        <f>D380</f>
        <v>2662</v>
      </c>
      <c r="E379" s="26" t="s">
        <v>49</v>
      </c>
    </row>
    <row r="380" spans="1:6" x14ac:dyDescent="0.25">
      <c r="A380" s="13">
        <v>2200</v>
      </c>
      <c r="B380" s="13"/>
      <c r="C380" s="13" t="s">
        <v>32</v>
      </c>
      <c r="D380" s="13">
        <v>2662</v>
      </c>
      <c r="E380" s="26" t="s">
        <v>44</v>
      </c>
    </row>
    <row r="381" spans="1:6" ht="31.5" x14ac:dyDescent="0.25">
      <c r="A381" s="28" t="s">
        <v>62</v>
      </c>
      <c r="B381" s="13" t="s">
        <v>53</v>
      </c>
      <c r="C381" s="29" t="s">
        <v>63</v>
      </c>
      <c r="D381" s="13"/>
    </row>
    <row r="382" spans="1:6" ht="47.25" customHeight="1" x14ac:dyDescent="0.25">
      <c r="A382" s="13"/>
      <c r="B382" s="13"/>
      <c r="C382" s="30" t="s">
        <v>17</v>
      </c>
      <c r="D382" s="13">
        <f>D383</f>
        <v>7</v>
      </c>
      <c r="E382" s="45" t="s">
        <v>64</v>
      </c>
      <c r="F382" s="46"/>
    </row>
    <row r="383" spans="1:6" x14ac:dyDescent="0.25">
      <c r="A383" s="13">
        <v>2200</v>
      </c>
      <c r="B383" s="13"/>
      <c r="C383" s="13" t="s">
        <v>32</v>
      </c>
      <c r="D383" s="13">
        <v>7</v>
      </c>
    </row>
  </sheetData>
  <autoFilter ref="A13:D57"/>
  <mergeCells count="57">
    <mergeCell ref="C1:E1"/>
    <mergeCell ref="C2:E2"/>
    <mergeCell ref="C3:E3"/>
    <mergeCell ref="C4:E4"/>
    <mergeCell ref="E382:F382"/>
    <mergeCell ref="A366:D366"/>
    <mergeCell ref="A6:E6"/>
    <mergeCell ref="A8:D8"/>
    <mergeCell ref="E65:F65"/>
    <mergeCell ref="A69:D69"/>
    <mergeCell ref="E66:F66"/>
    <mergeCell ref="E67:F67"/>
    <mergeCell ref="E101:F101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324:F324"/>
    <mergeCell ref="E363:F363"/>
    <mergeCell ref="E54:F54"/>
    <mergeCell ref="E55:F55"/>
    <mergeCell ref="E56:F56"/>
    <mergeCell ref="E57:F57"/>
    <mergeCell ref="E58:F58"/>
  </mergeCells>
  <pageMargins left="1.1811023622047245" right="0.23622047244094491" top="0.78740157480314965" bottom="0.78740157480314965" header="0.31496062992125984" footer="0.31496062992125984"/>
  <pageSetup paperSize="9" scale="78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DaceC</cp:lastModifiedBy>
  <cp:lastPrinted>2018-04-05T07:28:31Z</cp:lastPrinted>
  <dcterms:created xsi:type="dcterms:W3CDTF">2018-03-10T07:55:45Z</dcterms:created>
  <dcterms:modified xsi:type="dcterms:W3CDTF">2018-04-05T07:29:20Z</dcterms:modified>
</cp:coreProperties>
</file>